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0- NABAVA 2022\2. JEDNOSTAVNA NABAVA\123 - Izvođenje radova za cjelovitu obnovu prostora prosekture\Tehničke konzultacije\"/>
    </mc:Choice>
  </mc:AlternateContent>
  <bookViews>
    <workbookView xWindow="-108" yWindow="-108" windowWidth="23256" windowHeight="12576"/>
  </bookViews>
  <sheets>
    <sheet name="troškovnik VK" sheetId="1" r:id="rId1"/>
  </sheets>
  <definedNames>
    <definedName name="_xlnm.Print_Area" localSheetId="0">'troškovnik VK'!$A$1:$F$263</definedName>
    <definedName name="_xlnm.Print_Titles" localSheetId="0">'troškovnik VK'!$1:$6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54" i="1" l="1"/>
  <c r="A254" i="1"/>
  <c r="F12" i="1"/>
  <c r="F14" i="1" s="1"/>
  <c r="F254" i="1" s="1"/>
  <c r="B14" i="1"/>
  <c r="A14" i="1"/>
  <c r="B262" i="1"/>
  <c r="A239" i="1"/>
  <c r="A262" i="1" s="1"/>
  <c r="F237" i="1"/>
  <c r="F234" i="1"/>
  <c r="F233" i="1"/>
  <c r="F227" i="1"/>
  <c r="F226" i="1"/>
  <c r="F223" i="1"/>
  <c r="F222" i="1"/>
  <c r="A211" i="1"/>
  <c r="F209" i="1"/>
  <c r="F208" i="1"/>
  <c r="F203" i="1"/>
  <c r="F201" i="1"/>
  <c r="F200" i="1"/>
  <c r="F197" i="1"/>
  <c r="F195" i="1"/>
  <c r="F192" i="1"/>
  <c r="F189" i="1"/>
  <c r="B180" i="1"/>
  <c r="A180" i="1"/>
  <c r="F179" i="1"/>
  <c r="F177" i="1"/>
  <c r="F174" i="1"/>
  <c r="F170" i="1"/>
  <c r="F167" i="1"/>
  <c r="F166" i="1"/>
  <c r="F165" i="1"/>
  <c r="F162" i="1"/>
  <c r="F161" i="1"/>
  <c r="F160" i="1"/>
  <c r="A152" i="1"/>
  <c r="F150" i="1"/>
  <c r="F148" i="1"/>
  <c r="F146" i="1"/>
  <c r="F144" i="1"/>
  <c r="F142" i="1"/>
  <c r="F141" i="1"/>
  <c r="F140" i="1"/>
  <c r="F137" i="1"/>
  <c r="F132" i="1"/>
  <c r="F131" i="1"/>
  <c r="F130" i="1"/>
  <c r="F129" i="1"/>
  <c r="F119" i="1"/>
  <c r="F117" i="1"/>
  <c r="F115" i="1"/>
  <c r="F112" i="1"/>
  <c r="F111" i="1"/>
  <c r="F108" i="1"/>
  <c r="F107" i="1"/>
  <c r="F103" i="1"/>
  <c r="F100" i="1"/>
  <c r="F99" i="1"/>
  <c r="F96" i="1"/>
  <c r="F95" i="1"/>
  <c r="F85" i="1"/>
  <c r="F83" i="1"/>
  <c r="F81" i="1"/>
  <c r="F79" i="1"/>
  <c r="F68" i="1"/>
  <c r="F66" i="1"/>
  <c r="F58" i="1"/>
  <c r="F54" i="1"/>
  <c r="F53" i="1"/>
  <c r="F48" i="1"/>
  <c r="F44" i="1"/>
  <c r="F40" i="1"/>
  <c r="F36" i="1"/>
  <c r="F33" i="1"/>
  <c r="F30" i="1"/>
  <c r="F27" i="1"/>
  <c r="F22" i="1"/>
  <c r="F70" i="1" l="1"/>
  <c r="F256" i="1" s="1"/>
  <c r="F263" i="1" s="1"/>
  <c r="F87" i="1"/>
  <c r="F257" i="1" s="1"/>
  <c r="F59" i="1"/>
  <c r="F255" i="1" s="1"/>
  <c r="F120" i="1"/>
  <c r="F258" i="1" s="1"/>
  <c r="F152" i="1"/>
  <c r="F259" i="1" s="1"/>
  <c r="F180" i="1"/>
  <c r="F260" i="1" s="1"/>
  <c r="F239" i="1"/>
  <c r="F262" i="1" s="1"/>
  <c r="F211" i="1"/>
  <c r="F261" i="1" s="1"/>
</calcChain>
</file>

<file path=xl/sharedStrings.xml><?xml version="1.0" encoding="utf-8"?>
<sst xmlns="http://schemas.openxmlformats.org/spreadsheetml/2006/main" count="291" uniqueCount="135">
  <si>
    <t>TD-196/2022-VK</t>
  </si>
  <si>
    <t>PROSEKTURA I POMOĆNI PROSTOR</t>
  </si>
  <si>
    <t>Rapska 46a, 10000 Zagreb</t>
  </si>
  <si>
    <t>MIROGOJSKA CESTA 8, ZAGREB</t>
  </si>
  <si>
    <t>Red.</t>
  </si>
  <si>
    <t>OPIS RADA</t>
  </si>
  <si>
    <t>jedinica</t>
  </si>
  <si>
    <t>količina</t>
  </si>
  <si>
    <t xml:space="preserve">jedinična </t>
  </si>
  <si>
    <t>ukupno</t>
  </si>
  <si>
    <t>Br.</t>
  </si>
  <si>
    <t>mjere</t>
  </si>
  <si>
    <t>cijena</t>
  </si>
  <si>
    <t>U stavkama su sadržani troškovi 
nabave, transporta i montaže.</t>
  </si>
  <si>
    <t>1.</t>
  </si>
  <si>
    <t>ZEMLJANI RADOVI</t>
  </si>
  <si>
    <t>Iskolčenje trase kanalizacije.</t>
  </si>
  <si>
    <t>a) kanalizacija</t>
  </si>
  <si>
    <t>m</t>
  </si>
  <si>
    <t>2.</t>
  </si>
  <si>
    <t>Iskop rova u tlu C kategorije za polaganje 
cjevovoda kanalizacije, hidrantske mreže i vodovoda ptike vode te izvedbu okna sa  odbacivanjem zemlje od ruba rova. Iskop se vrši mješovitim putem (80% strojni, a 20% ručni). Stavka obuhvaća i potrebno razupiranje na dubini većoj od 0,5 m te crpljenje vode. 
Dubina iskopa do 3 m.</t>
  </si>
  <si>
    <t>a.1) strojni iskop za polaganje cjevovoda</t>
  </si>
  <si>
    <t xml:space="preserve"> -kanalizacija</t>
  </si>
  <si>
    <t>m3</t>
  </si>
  <si>
    <t>a.2) ručni iskop za polaganje cjevovoda</t>
  </si>
  <si>
    <t>b.1) strojni iskop za okna</t>
  </si>
  <si>
    <t>b.2) ručni iskop za okna</t>
  </si>
  <si>
    <t>3.</t>
  </si>
  <si>
    <t>Ručno planiranje dna rova sa točnošću +3 cm, u tlu C kategorije.</t>
  </si>
  <si>
    <t>m2</t>
  </si>
  <si>
    <t>4.</t>
  </si>
  <si>
    <t>Izrada posteljice od pijeska 
debljine sloja 10 cm. 
Stavka obuhvaća dobavu i razastiranje potrebnog materijala. 
Prosječna širina posteljice je 0,8 m 
GN 900.122 ili jednakovrijedno.</t>
  </si>
  <si>
    <t>5.</t>
  </si>
  <si>
    <t>Zatrpavanje PVC i PEHD cijevi pješčanim materijalom 
do visine 30 cm iznad tjemena cijevi</t>
  </si>
  <si>
    <t>6.</t>
  </si>
  <si>
    <r>
      <t>Zatrpavanje cijevi i okna pogodnim čistim zemljanim materijalom od iskopa ili zamjenski kameni materijal, granulacije 0-30mm, (50%) u slojevima po 30 cm, sa nabijanjem svakog pojedinog sloja. 
GN 200 ili jednakovrijedno, GN 900 ili jednakovrijedno.
Minimalni modul stišljivosti mjeren kružnom pločom promjera 30 cm mora biti Ms≥35 MN/m2, a stupanj zbijenosti u odnosu na standardni Proctorov postupak Sz</t>
    </r>
    <r>
      <rPr>
        <sz val="11"/>
        <rFont val="Calibri"/>
        <family val="2"/>
        <charset val="238"/>
      </rPr>
      <t>≥</t>
    </r>
    <r>
      <rPr>
        <sz val="11"/>
        <rFont val="Arial"/>
        <family val="2"/>
        <charset val="238"/>
      </rPr>
      <t>95%.</t>
    </r>
  </si>
  <si>
    <t>iz iskopa</t>
  </si>
  <si>
    <t>zamjenski</t>
  </si>
  <si>
    <t>7.</t>
  </si>
  <si>
    <t>Odvoz viška materijala od iskopa na gradski deponij. 
Stavka obuhvaća utovar, prijevoz i istovar materijala na udaljenost 15 km do gradskog deponija.</t>
  </si>
  <si>
    <t>BETONSKI I ARMIRANO BETONSKI RADOVI</t>
  </si>
  <si>
    <t>Izvedba AB revizionih okna kanalizacione i 
vodovodne instalacije veličine prema shemi i nacrtu. Dno i stijenke okna debljine su 20  cm od vodonepropusnog betona C25/30  dubine okna prema shemi i nacrtu. Stavka obuhvaća: - dobavu i montažu potrebne oplate   
- izvedbu cementne glazure debljine 2  cm od morta M-10 na dnu i unutarnjim stijenkama okna 
- dobavu i montažu ljevano željeznih poklopaca nosivosti B125 kN
- dobavu i montažu ljevano željeznih stupaljki   M.J6.285/719 broj stupaljki prema nacrtu</t>
  </si>
  <si>
    <t>1.1.</t>
  </si>
  <si>
    <t>revizijsko okno 60x60 cm dubine 120 cm (tehnološka odvodnja, izvan objekta).</t>
  </si>
  <si>
    <t>kom</t>
  </si>
  <si>
    <t>Izvedba betonske obloge cijevi na dionicama kanalizacije nadsloja manjeg od 80 cm, uključivo svi potrebni radovi, priprema, dobava i ugradnja:</t>
  </si>
  <si>
    <t>PRIKLJUČNI RADOVI</t>
  </si>
  <si>
    <t>NAPOMENA: sve priključne radove izvesti uz obavijest o privremenom zatvaranju i u dogovoru sa domarom predmetnog objekta.</t>
  </si>
  <si>
    <t>Izvedba priključka fekalne kanalizacije na postojeće armirano betonsko revizijsko okno izvan objekta.
Stavka uključuje sav potreban rad i materijal.</t>
  </si>
  <si>
    <r>
      <t xml:space="preserve"> -spojni vod </t>
    </r>
    <r>
      <rPr>
        <sz val="11"/>
        <rFont val="Symbol"/>
        <family val="1"/>
        <charset val="2"/>
      </rPr>
      <t>Æ</t>
    </r>
    <r>
      <rPr>
        <sz val="11"/>
        <rFont val="Arial"/>
        <family val="2"/>
        <charset val="238"/>
      </rPr>
      <t xml:space="preserve"> 160 mm</t>
    </r>
  </si>
  <si>
    <t>Izvedba priključka tehnološke kanalizacije na postojeću tehnološku odvodnju susjednog objekta u podrumskom dijelu. Stavka uključuje sav potreban rad i materijal. Rezanje postojećeg asfalta debljine 10 cm, širine 80 cm u duljini 8 metara. Iskop rova u zemlji prosječne dubine 140 cm, izvedba vodonepropusnog prodora u AB zidu podruma debljine 20 cm za prolaz cijevi promjera 160 mm. Vodonepropusni spoj na tehnološku kanalizaciju. Provjera  vodonepropusnosti. Izrada posteljice od pijeska debljine 10 cm, polaganje cijevi PVC SN4 fi 160mm, zatrpavanje pijeskom 30 cm iznad tjemena, zatrpavanje kamenim materijalom 0-30 mm, izrada asfalta debljine 10 cm. Odvoz otpadnog materijala na gradski deponij udaljen 15 km.</t>
  </si>
  <si>
    <t>Izvedba priključaka vodovoda na postojeći čelični pocinčani DN25 (1") vodovod.
Stavka uključuje sav potreban rad i materijal.</t>
  </si>
  <si>
    <t>Izvedba priključaka unutarnje hidrantske mreže na postojeću unutarnju hidrantsku mrežu, čeličnu pocinčanu cijev DN50 (2").
Stavka uključuje sav potreban rad i materijal.</t>
  </si>
  <si>
    <t>MONTERSKI RADOVI</t>
  </si>
  <si>
    <t>VANJSKA KANALIZACIJA</t>
  </si>
  <si>
    <r>
      <t xml:space="preserve">Dobava i montaža PVC cijevi i 
fazonskih komada sa spajanjem pomoću kolčaka i gumenih prstenova s obodnom čvrstoćom SN4 prema HRN EN ISO 9969: ili jednakovrijedno. 
</t>
    </r>
    <r>
      <rPr>
        <b/>
        <sz val="11"/>
        <rFont val="Arial"/>
        <family val="2"/>
        <charset val="238"/>
      </rPr>
      <t>Cijevi za vanjsku fekalnu kanalizaciju, ispod i izvan objekta, uključivo brtve i fazone za priključak na okna.</t>
    </r>
  </si>
  <si>
    <t>a) cijevi</t>
  </si>
  <si>
    <r>
      <t>Æ</t>
    </r>
    <r>
      <rPr>
        <sz val="11"/>
        <rFont val="Arial"/>
        <family val="2"/>
        <charset val="238"/>
      </rPr>
      <t xml:space="preserve"> 110 mm </t>
    </r>
  </si>
  <si>
    <r>
      <t>Æ</t>
    </r>
    <r>
      <rPr>
        <sz val="11"/>
        <rFont val="Arial"/>
        <family val="2"/>
        <charset val="238"/>
      </rPr>
      <t xml:space="preserve"> 160 mm</t>
    </r>
  </si>
  <si>
    <t>b) fazonski komadi</t>
  </si>
  <si>
    <r>
      <t>Æ</t>
    </r>
    <r>
      <rPr>
        <sz val="11"/>
        <rFont val="Arial"/>
        <family val="2"/>
        <charset val="238"/>
      </rPr>
      <t xml:space="preserve"> 110 mm</t>
    </r>
  </si>
  <si>
    <t>c) priključni faz. komadi za okna</t>
  </si>
  <si>
    <r>
      <t xml:space="preserve">Dobava i montaža PVC cijevi i 
fazonskih komada sa spajanjem pomoću kolčaka i gumenih prstenova s obodnom čvrstoćom SN4 prema HRN EN ISO 9969: ili jednakovrijedno. 
</t>
    </r>
    <r>
      <rPr>
        <b/>
        <sz val="11"/>
        <rFont val="Arial"/>
        <family val="2"/>
        <charset val="238"/>
      </rPr>
      <t>Cijevi za vanjsku tehnološku kanalizaciju, ispod i izvan objekta, uključivo brtve i fazone za priključak na okna.</t>
    </r>
  </si>
  <si>
    <t>Ispitivanje na vodonepropusnosti montirane 
kanalizacije tlačnom probom pomoću hladne vode nadpritisak 0,05 MPA u trajanju od 30 minuta - 1 sat. Za vrijeme probe spojevi nesmiju pokazivati vidljive promjene, a tlak na manometru ne smije pasti.</t>
  </si>
  <si>
    <t>Geodetski snimak izvedene vanjske kanalizacije za tehnički pregled i katastar vodova.</t>
  </si>
  <si>
    <t>VODOVODNI RADOVI – U OBJEKTU</t>
  </si>
  <si>
    <r>
      <t xml:space="preserve">Dobava i montaža troslojnih aluminijsko-plastičnih (PE-RT TypeII/Al/PE-RT TypeII) cijevi izrađenih sukladno HRN EN ISO 21003-2:2008 i HRN EN ISO 21003-3:2008, sa spajanjem ˝press˝ spojnicama,  za </t>
    </r>
    <r>
      <rPr>
        <b/>
        <sz val="11"/>
        <rFont val="Arial"/>
        <family val="2"/>
        <charset val="238"/>
      </rPr>
      <t>etažni razvod</t>
    </r>
    <r>
      <rPr>
        <sz val="11"/>
        <color theme="1"/>
        <rFont val="Arial"/>
        <family val="2"/>
        <charset val="238"/>
      </rPr>
      <t xml:space="preserve"> sanitarne hladne i tople vode ili jednakovrijedno. Stavka obuhvaća sve potrebne spojnice, redukcije, T-komade i potrebni pričvrsni i zaštitno-izolacijski materijal. Cijevi se isporučuju u palicama te u kolutima sa zaštitnom cijevi i izolacijom ili bez njih.</t>
    </r>
  </si>
  <si>
    <t xml:space="preserve">Cijevi hladne vode položene u zidnim usjecima i podu sa originalnom PE pjenastom izolacijom. Cijevi tople vode tople vode izolirane originalnom PE pjenastom izolacijom. </t>
  </si>
  <si>
    <r>
      <t xml:space="preserve">Cijevi za tlak NP 10 bar-a.
Uključivo toplinska izolacija cijevi 6 mm debljine te svi potrebni fitinzi.
DN-unutarnji promjer cijevi u milimetrima.
U stavci uključen sav ovjesni materijal, razmak ovjesa maksimalno 60cm.
</t>
    </r>
    <r>
      <rPr>
        <b/>
        <sz val="11"/>
        <rFont val="Arial"/>
        <family val="2"/>
        <charset val="238"/>
      </rPr>
      <t>Razvod ovješenjem o strop, u podovima i zidovima.</t>
    </r>
  </si>
  <si>
    <t>a) DN 12</t>
  </si>
  <si>
    <t>b) DN 15</t>
  </si>
  <si>
    <t>c) DN 20</t>
  </si>
  <si>
    <t>d) DN 25</t>
  </si>
  <si>
    <t>Dobava i montaža čeličnih pocinčanih cijevi, spajanje na navoj, uključivo potrebni fitinzi. Spojevi cijevi brtve se kudeljnim vlaknima ili teflonom. Cijevi položene u tlu treba antikorozivno zaštititi, premazati bitumenom i oviti dekorodal trakom. 
Stavka obuhvaća i termičku izolaciju cijevi. 
Izolacija cijevi zavješenih o strop i u instalacionim šahtovima: (debljine 9 mm sa parnom branom za hladnu vodu i debljine 9 mm za instalaciju tople vode). Izolaciju vidljivo vođenih cijevi obojiti zaštitnim premazom bijele boje.
Izolacija cijevi u zidnim usjecima, (debljine 4mm) Stavka obuhvaća i označavanje cjevovoda. Zavješenje i pričvršćenje cijevi vrši se svakih 1-2 m. Cijevi za vertikalnu i zavješenu instalaciju za razvod unutarnje hidrantske mreže.</t>
  </si>
  <si>
    <t>a) hidrantska mreža</t>
  </si>
  <si>
    <t>DN50 mm (2")</t>
  </si>
  <si>
    <t>Dobava i montaža kuglastih ventila za sanitarnu vodu.</t>
  </si>
  <si>
    <t>DN 25 mm</t>
  </si>
  <si>
    <t>DN 20 mm</t>
  </si>
  <si>
    <t>DN 15 mm</t>
  </si>
  <si>
    <t>Dobava i ugradnja:
 - Zidni hidrantski ormar podžbukni, staklena vrata sa bravicom i okvirom 
dim. 500 x 500 x 140 mm.
 - Uključivo standardna pripadajuća oprema uz hidrantski ormar:
tlačna cijev Ø 52 x 15 m sa spojnicama
ventil kutni Ms 2” sa stabilnom 
spojnicom (Al) Ø 52
okretni nastavak Ms 2”
mlaznica Ø 52 Al sa zasunom.</t>
  </si>
  <si>
    <t>komplet</t>
  </si>
  <si>
    <t>Tlačna proba montirane instalacije sanitarne i hidrantske mreže pritiskom hladne vode, probnim tlakom od 1 MPa u trajanju od 12 sati nakon što se ustanovi da probni tlak ne pada. 
O ispitivanju treba voditi zapisnik.</t>
  </si>
  <si>
    <t>Dezinfekcija i pranje cjevovoda nakon uspješno provedene tlačne probe (otopinom klora 30 mg/l) u trajanju 12 sati.</t>
  </si>
  <si>
    <t>Uzorkovanje i analiza ispravnosti sanitarne vode od strane ovlaštene stručne ustanove predmetnog područja.</t>
  </si>
  <si>
    <t>KANALIZACIJSKI RADOVI U OBJEKTU</t>
  </si>
  <si>
    <r>
      <t xml:space="preserve">Dobava i montaža plastičnih kanalizacijskih cijevi  sa spojevima na kolčak koji se brtve gumenim prstenovima, prema HRN EN 1451-1 ili jednakovrijedno.  
U cijenu je uključena doprema cijevi i fazonskih komada te zaštita cijevi položenih u podu i zidu.
</t>
    </r>
    <r>
      <rPr>
        <b/>
        <sz val="11"/>
        <rFont val="Arial"/>
        <family val="2"/>
        <charset val="238"/>
      </rPr>
      <t>Za izvedbu odvoda sanitarija.</t>
    </r>
  </si>
  <si>
    <r>
      <t>Æ</t>
    </r>
    <r>
      <rPr>
        <sz val="11"/>
        <rFont val="Arial"/>
        <family val="2"/>
        <charset val="238"/>
      </rPr>
      <t xml:space="preserve"> 50 mm</t>
    </r>
  </si>
  <si>
    <r>
      <t>Æ</t>
    </r>
    <r>
      <rPr>
        <sz val="11"/>
        <rFont val="Arial"/>
        <family val="2"/>
        <charset val="238"/>
      </rPr>
      <t xml:space="preserve"> 40 mm</t>
    </r>
  </si>
  <si>
    <t>c) ventilaciona kapa</t>
  </si>
  <si>
    <r>
      <t xml:space="preserve">Dobava i montaža plastičnih kanalizacijskih cijevi  sa spojevima na kolčak koji se brtve gumenim prstenovima, prema HRN EN 1451-1 ili jednakovrijedno.   
U cijenu je uključena doprema cijevi i fazonskih komada te zaštita cijevi položenih u podu i zidu.
</t>
    </r>
    <r>
      <rPr>
        <b/>
        <sz val="11"/>
        <rFont val="Arial"/>
        <family val="2"/>
        <charset val="238"/>
      </rPr>
      <t>Za izvedbu odvoda kondenzata.</t>
    </r>
  </si>
  <si>
    <r>
      <t>Æ</t>
    </r>
    <r>
      <rPr>
        <sz val="11"/>
        <rFont val="Arial"/>
        <family val="2"/>
        <charset val="238"/>
      </rPr>
      <t xml:space="preserve"> 32 mm</t>
    </r>
  </si>
  <si>
    <t>Ispitivanje spojeva na vodonepropusnost, montiranje kanalizacije tlačnom probom pomoću hladne vode nadpritisak 0,05 MPa u trajanju od 30 minuta - 1 sat. Za vrijeme probe spojevi ne smiju pokazivati vidljive promjene, a tlak na manometru ne smije pasti.</t>
  </si>
  <si>
    <t>DOBAVE I MONTAŽE</t>
  </si>
  <si>
    <t>Dobava i ugradnja podnog slivnika:</t>
  </si>
  <si>
    <t>Podni slivnik DN50 horizontalni sa bočnim priključkom DN40/50, protokom 0,50 l/s, prirubnicom za prihvat odgovarajućeg pribora za spoj sa hidroizolacijom, mokrim umetkom zatvarača zadaha sa protupovratnim osiguračem, nastavnim okvirom podesivim po visini 12 - 70 mm / 123 x 123 mm sa mogućnošću odvodnje procjedne vode sa hidroizolacije, uljevnom INOX rešetkom 115 x 115 mm nosivosti 300 kg, ili jednakovrijedan. Prilikom spajanja na hidroizolaciju potrebno je upotrijebiti odgovarajući proizvod za spoj sa hidroizolacijom.</t>
  </si>
  <si>
    <t>Dobava i ugradnja:</t>
  </si>
  <si>
    <t>Ugradbeni sifon za kondenzat sa vodenim i mehaničkim zatvaračem zadaha za medicinske prostore, sa priključkom 20 - 32 mm, izlazom DN32, protoka 0,15 l/s, sa kraćenjem podesivom građevinskom zaštitom, poklopcem, izmjenjivim prozirnim sifonskim umetkom sa 50 mm zaporne visine vodenog stupca i kuglom za blokadu mirisa u slučaju isparivanja vode iz sifona ili jednakovrijedan.</t>
  </si>
  <si>
    <t>Dobava i ugradnja, dvostrukog nepovratnog ventila (zaštitnika od povratnog toka) za mrtvačnice i medicinske prostore, uključivo testiranje i puštanje u pogon:</t>
  </si>
  <si>
    <t xml:space="preserve">a) ZOPT EC DN20 </t>
  </si>
  <si>
    <t xml:space="preserve">Dobava i ugradnja visokotlačnih električnih bojlera za pripremu potrošne tople vode. U stavci uključen sav ovjesni i priključni pribor i materijal, priključak na električnu mrežu, ugradnja sigurnosnih ventila prije spoja na instalaciju hladne vode. </t>
  </si>
  <si>
    <t xml:space="preserve">a) bojler 80 litarski, montaža iznad </t>
  </si>
  <si>
    <t>b) bojler 5 litarski, montaža ispod</t>
  </si>
  <si>
    <t>Dobava i ugradnja revizionih vratašca 25x25 cm za revizione otvore, od plastičnog materijala.</t>
  </si>
  <si>
    <t>Dobava i ugradnja protupožarnih obujmica.</t>
  </si>
  <si>
    <t>Protupožarna obujmica u traci za primjenu na različitim promjerima plastičnih cijevi, sa posebnom intumescentnom brtvom i oblogom od nehrđajućeg čelika. 
Obujmica je ispitana prema normi EN 1366-3 za otvorene sustave plastičnih cijevi (U/U) do ø 125 mm.</t>
  </si>
  <si>
    <t>Obujmica za prodore PVC/PP cijevi promjera:</t>
  </si>
  <si>
    <t>a) za cijev 25 mm</t>
  </si>
  <si>
    <t>b) za cijev 110 mm</t>
  </si>
  <si>
    <t>8.</t>
  </si>
  <si>
    <t>SANITARNI UREĐAJI I OPREMA</t>
  </si>
  <si>
    <t>Napomena uz stavke sanitarnih predmeta:</t>
  </si>
  <si>
    <t>Ponuditelj treba upisati naziv proizvođača ponuđenih uređaja i tehničke karakteristike proizvoda.</t>
  </si>
  <si>
    <r>
      <t xml:space="preserve">Dobava i montaža keramičkog konzolnog umivaonika bijele boje za montažu pomoću vijaka, uključivo sva armatura:
- podžbukni element za umivaonik
- sav potreban pribor za pričvšćenje u AB zidove
- konzolni umivaonik
</t>
    </r>
    <r>
      <rPr>
        <b/>
        <sz val="11"/>
        <rFont val="Arial"/>
        <family val="2"/>
        <charset val="238"/>
      </rPr>
      <t>- kromirana stojeća medicinska jednoručna mješalica</t>
    </r>
    <r>
      <rPr>
        <sz val="11"/>
        <rFont val="Arial"/>
        <family val="2"/>
        <charset val="238"/>
      </rPr>
      <t xml:space="preserve">
- kutni ventili
- odvodni sifon, priključne cijevi i brtve
Ponuditelj nudi proizvođača i tip:_________________________________________________________________________________________________________________________________________________________________________________________________________________________</t>
    </r>
  </si>
  <si>
    <t>a) dimenzija 35x35 cm</t>
  </si>
  <si>
    <t>b) dimenzija 44x44 cm</t>
  </si>
  <si>
    <t>Dobava i montaža keramičkog konzolnog umivaonika bijele boje za montažu pomoću vijaka, uključivo sva armatura:
- podžbukni element za umivaonik
- sav potreban pribor za pričvšćenje u AB zidove
- konzolni umivaonik
- kromirana stojeća jednoručna mješalica
- kutni ventili
- odvodni sifon, priključne cijevi i brtve
Ponuditelj nudi proizvođača i tip:_________________________________________________________________________________________________________________________________________________________________________________________________________________________</t>
  </si>
  <si>
    <t xml:space="preserve">Dobava i ugradnja keramičke konzolne WC školjke bijele boje sa dubokim dnom, uključivo: </t>
  </si>
  <si>
    <t xml:space="preserve"> -dobava i ugradnja WC-element za viseći WC, komplet sa potisnom pločom za aktiviranje s prednje strane, sa  dvokoličinskom tehnikom ispiranja, prilagodljivom visinom keramike, sa okvirom od čelika, elektrostatski lakiranim, opremljen podžbuknim vodokotlićem, zatim priključno koljeno za WC (može se prilagođavati po dubini) DN 90 od polipropilena, redukcija DN90/100 od polipropilena, priključna garnitura za WC, materijal za pričvršćivanje elementa (za pod) i keramike, sa kutnim ventil sa  predmontiranim priključkom vode Rp½, garniturom ventila za punjenje, garniturom odvodnih ventila.</t>
  </si>
  <si>
    <t xml:space="preserve"> - sva pripadajuća armatura i brtve</t>
  </si>
  <si>
    <t xml:space="preserve"> - sav potreban pribor za pričvšćenje u AB zidove/knauf zidove</t>
  </si>
  <si>
    <t xml:space="preserve"> - WC školjka konzolna
Ponuditelj nudi proizvođača i tip:_________________________________________________________________________________________________________________________________________________________________________________________________________________________</t>
  </si>
  <si>
    <t>Dobava i montaža: 
- WC daske od tvrde plastike, sporo spuštajuća.
Ponuditelj nudi proizvođača i tip:_________________________________________________________________________________________________________________________________________________________________________________________________________________________</t>
  </si>
  <si>
    <t>Dobava i montaža tuš kade od akrila bijele boje, sa dovodnom i odvodnom armaturom, odvodni sifon, priključne cijevi, brtveni materijal, kromirana zidna mješalica sa pomičnim tušem i šipkom. 
Ponuditelj nudi proizvođača i tip:_________________________________________________________________________________________________________________________________________________________________________________________________________________________</t>
  </si>
  <si>
    <t>a) kvadratna 80x80cm</t>
  </si>
  <si>
    <t>REKAPITULACIJA:</t>
  </si>
  <si>
    <t>BETONSKI I ARM. BETONSKI RADOVI</t>
  </si>
  <si>
    <t>VODOVODNI RADOVI U OBJEKTU</t>
  </si>
  <si>
    <t>UKUPNO:</t>
  </si>
  <si>
    <t>Dobava i ugradnja kontrolnog vodomjera DN20; Q=2,5 m3/h kompet sa montažno demontažnim spojnicama i kuglastim ventilima DN20 prije i poslije vodomjera ili jednakovrijedan.</t>
  </si>
  <si>
    <t>3.6.2022.</t>
  </si>
  <si>
    <t>0.</t>
  </si>
  <si>
    <t>IZVEDBENA DOKUMENTACIJA</t>
  </si>
  <si>
    <t xml:space="preserve">Izrada izvebenog projekta instalacija vodovoda i kanalizacije u 3 primjerka, za potrebe gradilišta, sukladno zakonu o gradnji NN 153/13, 20/17, 39/19, 125/19 i pravilniku o obveznom sadržaju i opremanju projekata građevina, odnosno razrada tehničkih rješenja određenih u glavnom projektu, izrada detaljnih nacrta u mjerilu 1:50, izrada detalja, shema, izrada dodatnih računskih provjera, dimenzioniranje, dodatna razrada troškovnika projektiranih radova. 
Projekt treba biti izrađen i ovjeren od strane ovlaštenog inženjera. </t>
  </si>
  <si>
    <t>TROŠKOVNIK VK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</si>
</sst>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k_n_-;\-* #,##0.00\ _k_n_-;_-* &quot;-&quot;??\ _k_n_-;_-@_-"/>
    <numFmt numFmtId="164" formatCode="_-* #,##0.00_-;\-* #,##0.00_-;_-* &quot;-&quot;??_-;_-@_-"/>
    <numFmt numFmtId="165" formatCode="0.0"/>
  </numFmts>
  <fonts count="24" x14ac:knownFonts="1">
    <font>
      <sz val="11"/>
      <color theme="1"/>
      <name val="Calibri"/>
      <family val="2"/>
      <charset val="238"/>
      <scheme val="minor"/>
    </font>
    <font>
      <sz val="11"/>
      <color theme="1"/>
      <name val="Calibri"/>
      <family val="2"/>
      <charset val="238"/>
      <scheme val="minor"/>
    </font>
    <font>
      <sz val="11"/>
      <color theme="1"/>
      <name val="Arial"/>
      <family val="2"/>
      <charset val="238"/>
    </font>
    <font>
      <sz val="18"/>
      <name val="Impact"/>
      <family val="2"/>
      <charset val="238"/>
    </font>
    <font>
      <sz val="6"/>
      <name val="Arial"/>
      <family val="2"/>
      <charset val="238"/>
    </font>
    <font>
      <b/>
      <sz val="8"/>
      <name val="Arial"/>
      <family val="2"/>
      <charset val="238"/>
    </font>
    <font>
      <sz val="5"/>
      <name val="Arial"/>
      <family val="2"/>
      <charset val="238"/>
    </font>
    <font>
      <sz val="8"/>
      <name val="Arial"/>
      <family val="2"/>
      <charset val="238"/>
    </font>
    <font>
      <sz val="8"/>
      <name val="Impact"/>
      <family val="2"/>
      <charset val="238"/>
    </font>
    <font>
      <sz val="8"/>
      <color indexed="8"/>
      <name val="Arial"/>
      <family val="2"/>
      <charset val="238"/>
    </font>
    <font>
      <sz val="10"/>
      <name val="Arial"/>
      <family val="2"/>
      <charset val="238"/>
    </font>
    <font>
      <sz val="11"/>
      <color indexed="8"/>
      <name val="Arial"/>
      <family val="2"/>
      <charset val="238"/>
    </font>
    <font>
      <sz val="11"/>
      <color indexed="8"/>
      <name val="Times New Roman"/>
      <family val="1"/>
      <charset val="238"/>
    </font>
    <font>
      <b/>
      <sz val="11"/>
      <name val="Arial"/>
      <family val="2"/>
    </font>
    <font>
      <sz val="11"/>
      <name val="Arial"/>
      <family val="2"/>
      <charset val="238"/>
    </font>
    <font>
      <b/>
      <sz val="14"/>
      <name val="Arial"/>
      <family val="2"/>
      <charset val="238"/>
    </font>
    <font>
      <sz val="11"/>
      <name val="Calibri"/>
      <family val="2"/>
      <charset val="238"/>
    </font>
    <font>
      <b/>
      <sz val="11"/>
      <name val="Arial"/>
      <family val="2"/>
      <charset val="238"/>
    </font>
    <font>
      <sz val="11"/>
      <name val="Symbol"/>
      <family val="1"/>
      <charset val="2"/>
    </font>
    <font>
      <sz val="14"/>
      <name val="Arial"/>
      <family val="2"/>
      <charset val="238"/>
    </font>
    <font>
      <sz val="11"/>
      <color rgb="FF222222"/>
      <name val="Arial"/>
      <family val="2"/>
      <charset val="238"/>
    </font>
    <font>
      <sz val="11"/>
      <name val="Times New Roman"/>
      <family val="1"/>
      <charset val="238"/>
    </font>
    <font>
      <sz val="11"/>
      <color theme="1"/>
      <name val="Times New Roman"/>
      <family val="1"/>
    </font>
    <font>
      <b/>
      <sz val="7"/>
      <name val="Arial"/>
      <family val="2"/>
      <charset val="238"/>
    </font>
  </fonts>
  <fills count="2">
    <fill>
      <patternFill patternType="none"/>
    </fill>
    <fill>
      <patternFill patternType="gray125"/>
    </fill>
  </fills>
  <borders count="19">
    <border>
      <left/>
      <right/>
      <top/>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0" fontId="10" fillId="0" borderId="0"/>
  </cellStyleXfs>
  <cellXfs count="133">
    <xf numFmtId="0" fontId="0" fillId="0" borderId="0" xfId="0"/>
    <xf numFmtId="0" fontId="2" fillId="0" borderId="0" xfId="0" applyFont="1"/>
    <xf numFmtId="0" fontId="3" fillId="0" borderId="1" xfId="0" applyFont="1" applyBorder="1" applyAlignment="1">
      <alignment vertical="top"/>
    </xf>
    <xf numFmtId="49" fontId="4" fillId="0" borderId="2" xfId="0" applyNumberFormat="1" applyFont="1" applyBorder="1" applyAlignment="1">
      <alignment horizontal="right"/>
    </xf>
    <xf numFmtId="2" fontId="5" fillId="0" borderId="3" xfId="0" applyNumberFormat="1" applyFont="1" applyBorder="1" applyAlignment="1">
      <alignment horizontal="right" vertical="center"/>
    </xf>
    <xf numFmtId="2" fontId="6" fillId="0" borderId="3" xfId="0" applyNumberFormat="1" applyFont="1" applyBorder="1" applyAlignment="1">
      <alignment horizontal="right"/>
    </xf>
    <xf numFmtId="0" fontId="8" fillId="0" borderId="5" xfId="0" applyFont="1" applyBorder="1" applyAlignment="1">
      <alignment vertical="center"/>
    </xf>
    <xf numFmtId="49" fontId="4" fillId="0" borderId="6" xfId="0" applyNumberFormat="1" applyFont="1" applyBorder="1" applyAlignment="1">
      <alignment horizontal="right" vertical="center"/>
    </xf>
    <xf numFmtId="2" fontId="5" fillId="0" borderId="0" xfId="0" applyNumberFormat="1" applyFont="1" applyAlignment="1">
      <alignment horizontal="right" vertical="top"/>
    </xf>
    <xf numFmtId="2" fontId="7" fillId="0" borderId="0" xfId="0" applyNumberFormat="1" applyFont="1" applyAlignment="1">
      <alignment horizontal="right" vertical="center"/>
    </xf>
    <xf numFmtId="2" fontId="4" fillId="0" borderId="0" xfId="0" applyNumberFormat="1" applyFont="1" applyAlignment="1">
      <alignment horizontal="right" vertical="center"/>
    </xf>
    <xf numFmtId="2" fontId="7" fillId="0" borderId="7" xfId="0" applyNumberFormat="1" applyFont="1" applyBorder="1" applyAlignment="1">
      <alignment horizontal="right"/>
    </xf>
    <xf numFmtId="49" fontId="7" fillId="0" borderId="8" xfId="0" applyNumberFormat="1" applyFont="1" applyBorder="1" applyAlignment="1" applyProtection="1">
      <alignment horizontal="left" vertical="top"/>
      <protection hidden="1"/>
    </xf>
    <xf numFmtId="49" fontId="4" fillId="0" borderId="6" xfId="0" applyNumberFormat="1" applyFont="1" applyBorder="1" applyAlignment="1">
      <alignment horizontal="right" vertical="top"/>
    </xf>
    <xf numFmtId="2" fontId="9" fillId="0" borderId="9" xfId="0" applyNumberFormat="1" applyFont="1" applyBorder="1" applyAlignment="1">
      <alignment horizontal="right"/>
    </xf>
    <xf numFmtId="2" fontId="7" fillId="0" borderId="9" xfId="0" applyNumberFormat="1" applyFont="1" applyBorder="1" applyAlignment="1">
      <alignment horizontal="right" vertical="top"/>
    </xf>
    <xf numFmtId="2" fontId="4" fillId="0" borderId="0" xfId="0" applyNumberFormat="1" applyFont="1" applyAlignment="1">
      <alignment horizontal="right"/>
    </xf>
    <xf numFmtId="2" fontId="7" fillId="0" borderId="10" xfId="0" applyNumberFormat="1" applyFont="1" applyBorder="1" applyAlignment="1">
      <alignment horizontal="right"/>
    </xf>
    <xf numFmtId="49" fontId="7" fillId="0" borderId="11" xfId="0" applyNumberFormat="1" applyFont="1" applyBorder="1" applyAlignment="1">
      <alignment horizontal="center" vertical="top"/>
    </xf>
    <xf numFmtId="0" fontId="5" fillId="0" borderId="12" xfId="0" applyFont="1" applyBorder="1" applyAlignment="1">
      <alignment horizontal="center" vertical="top" wrapText="1"/>
    </xf>
    <xf numFmtId="2" fontId="9" fillId="0" borderId="12" xfId="0" applyNumberFormat="1" applyFont="1" applyBorder="1"/>
    <xf numFmtId="2" fontId="7" fillId="0" borderId="12" xfId="0" applyNumberFormat="1" applyFont="1" applyBorder="1" applyAlignment="1">
      <alignment horizontal="right" vertical="top"/>
    </xf>
    <xf numFmtId="2" fontId="7" fillId="0" borderId="13" xfId="0" applyNumberFormat="1" applyFont="1" applyBorder="1" applyAlignment="1">
      <alignment horizontal="right"/>
    </xf>
    <xf numFmtId="49" fontId="9" fillId="0" borderId="4" xfId="0" applyNumberFormat="1" applyFont="1" applyBorder="1" applyAlignment="1">
      <alignment horizontal="center"/>
    </xf>
    <xf numFmtId="0" fontId="9" fillId="0" borderId="3" xfId="0" applyFont="1" applyBorder="1" applyAlignment="1">
      <alignment vertical="top" wrapText="1"/>
    </xf>
    <xf numFmtId="2" fontId="9" fillId="0" borderId="4" xfId="0" applyNumberFormat="1" applyFont="1" applyBorder="1" applyAlignment="1">
      <alignment horizontal="center"/>
    </xf>
    <xf numFmtId="2" fontId="9" fillId="0" borderId="4" xfId="1" applyNumberFormat="1" applyFont="1" applyBorder="1" applyAlignment="1" applyProtection="1">
      <alignment horizontal="center"/>
    </xf>
    <xf numFmtId="2" fontId="9" fillId="0" borderId="2" xfId="1" applyNumberFormat="1" applyFont="1" applyBorder="1" applyAlignment="1" applyProtection="1">
      <alignment horizontal="right"/>
    </xf>
    <xf numFmtId="49" fontId="9" fillId="0" borderId="10" xfId="0" applyNumberFormat="1" applyFont="1" applyBorder="1" applyAlignment="1">
      <alignment horizontal="center"/>
    </xf>
    <xf numFmtId="0" fontId="9" fillId="0" borderId="9" xfId="0" applyFont="1" applyBorder="1" applyAlignment="1">
      <alignment vertical="top" wrapText="1"/>
    </xf>
    <xf numFmtId="2" fontId="9" fillId="0" borderId="10" xfId="0" applyNumberFormat="1" applyFont="1" applyBorder="1" applyAlignment="1">
      <alignment horizontal="center"/>
    </xf>
    <xf numFmtId="2" fontId="9" fillId="0" borderId="10" xfId="1" applyNumberFormat="1" applyFont="1" applyBorder="1" applyAlignment="1" applyProtection="1">
      <alignment horizontal="right"/>
    </xf>
    <xf numFmtId="2" fontId="9" fillId="0" borderId="10" xfId="1" applyNumberFormat="1" applyFont="1" applyBorder="1" applyAlignment="1" applyProtection="1">
      <alignment horizontal="center"/>
    </xf>
    <xf numFmtId="2" fontId="9" fillId="0" borderId="14" xfId="1" applyNumberFormat="1" applyFont="1" applyBorder="1" applyAlignment="1" applyProtection="1">
      <alignment horizontal="right"/>
    </xf>
    <xf numFmtId="49" fontId="11" fillId="0" borderId="0" xfId="0" applyNumberFormat="1" applyFont="1" applyAlignment="1">
      <alignment horizontal="center"/>
    </xf>
    <xf numFmtId="0" fontId="12" fillId="0" borderId="0" xfId="0" applyFont="1" applyAlignment="1">
      <alignment vertical="top" wrapText="1"/>
    </xf>
    <xf numFmtId="2" fontId="11" fillId="0" borderId="0" xfId="0" applyNumberFormat="1" applyFont="1" applyAlignment="1">
      <alignment horizontal="center"/>
    </xf>
    <xf numFmtId="2" fontId="11" fillId="0" borderId="0" xfId="1" applyNumberFormat="1" applyFont="1" applyBorder="1" applyAlignment="1" applyProtection="1">
      <alignment horizontal="right"/>
    </xf>
    <xf numFmtId="2" fontId="11" fillId="0" borderId="0" xfId="1" applyNumberFormat="1" applyFont="1" applyBorder="1" applyAlignment="1" applyProtection="1">
      <alignment horizontal="center"/>
    </xf>
    <xf numFmtId="0" fontId="13" fillId="0" borderId="0" xfId="0" applyFont="1" applyAlignment="1">
      <alignment vertical="top" wrapText="1"/>
    </xf>
    <xf numFmtId="0" fontId="14" fillId="0" borderId="0" xfId="0" applyFont="1" applyAlignment="1">
      <alignment horizontal="left" vertical="top" wrapText="1"/>
    </xf>
    <xf numFmtId="1" fontId="15" fillId="0" borderId="0" xfId="0" applyNumberFormat="1" applyFont="1" applyAlignment="1">
      <alignment horizontal="center" vertical="top"/>
    </xf>
    <xf numFmtId="0" fontId="15" fillId="0" borderId="0" xfId="0" applyFont="1" applyAlignment="1">
      <alignment horizontal="left" vertical="top" wrapText="1"/>
    </xf>
    <xf numFmtId="49" fontId="14" fillId="0" borderId="0" xfId="0" applyNumberFormat="1" applyFont="1" applyAlignment="1">
      <alignment horizontal="center"/>
    </xf>
    <xf numFmtId="165" fontId="14" fillId="0" borderId="0" xfId="0" applyNumberFormat="1" applyFont="1" applyAlignment="1">
      <alignment horizontal="center"/>
    </xf>
    <xf numFmtId="2" fontId="14" fillId="0" borderId="0" xfId="0" applyNumberFormat="1" applyFont="1" applyAlignment="1">
      <alignment horizontal="right"/>
    </xf>
    <xf numFmtId="4" fontId="14" fillId="0" borderId="0" xfId="0" applyNumberFormat="1" applyFont="1"/>
    <xf numFmtId="1" fontId="14" fillId="0" borderId="0" xfId="0" applyNumberFormat="1" applyFont="1" applyAlignment="1">
      <alignment horizontal="center" vertical="top"/>
    </xf>
    <xf numFmtId="2" fontId="14" fillId="0" borderId="0" xfId="0" applyNumberFormat="1" applyFont="1" applyAlignment="1" applyProtection="1">
      <alignment horizontal="right"/>
      <protection locked="0"/>
    </xf>
    <xf numFmtId="1" fontId="17" fillId="0" borderId="15" xfId="0" applyNumberFormat="1" applyFont="1" applyBorder="1" applyAlignment="1">
      <alignment horizontal="center" vertical="top"/>
    </xf>
    <xf numFmtId="0" fontId="17" fillId="0" borderId="16" xfId="0" applyFont="1" applyBorder="1" applyAlignment="1">
      <alignment horizontal="left" vertical="top" wrapText="1"/>
    </xf>
    <xf numFmtId="49" fontId="14" fillId="0" borderId="16" xfId="0" applyNumberFormat="1" applyFont="1" applyBorder="1" applyAlignment="1">
      <alignment horizontal="center"/>
    </xf>
    <xf numFmtId="165" fontId="17" fillId="0" borderId="16" xfId="0" applyNumberFormat="1" applyFont="1" applyBorder="1" applyAlignment="1">
      <alignment horizontal="center"/>
    </xf>
    <xf numFmtId="2" fontId="17" fillId="0" borderId="16" xfId="0" applyNumberFormat="1" applyFont="1" applyBorder="1" applyAlignment="1">
      <alignment horizontal="center"/>
    </xf>
    <xf numFmtId="4" fontId="17" fillId="0" borderId="17" xfId="0" applyNumberFormat="1" applyFont="1" applyBorder="1"/>
    <xf numFmtId="0" fontId="15" fillId="0" borderId="0" xfId="0" applyFont="1" applyAlignment="1">
      <alignment horizontal="center" vertical="top"/>
    </xf>
    <xf numFmtId="1" fontId="14" fillId="0" borderId="0" xfId="0" applyNumberFormat="1" applyFont="1" applyAlignment="1">
      <alignment horizontal="center"/>
    </xf>
    <xf numFmtId="0" fontId="14" fillId="0" borderId="0" xfId="0" applyFont="1" applyAlignment="1">
      <alignment vertical="top" wrapText="1"/>
    </xf>
    <xf numFmtId="165" fontId="14" fillId="0" borderId="16" xfId="0" applyNumberFormat="1" applyFont="1" applyBorder="1" applyAlignment="1">
      <alignment horizontal="center"/>
    </xf>
    <xf numFmtId="1" fontId="17" fillId="0" borderId="0" xfId="0" applyNumberFormat="1" applyFont="1" applyAlignment="1">
      <alignment horizontal="center" vertical="top"/>
    </xf>
    <xf numFmtId="0" fontId="17" fillId="0" borderId="0" xfId="0" applyFont="1" applyAlignment="1">
      <alignment horizontal="left" vertical="top" wrapText="1"/>
    </xf>
    <xf numFmtId="2" fontId="17" fillId="0" borderId="0" xfId="0" applyNumberFormat="1" applyFont="1" applyAlignment="1">
      <alignment horizontal="center"/>
    </xf>
    <xf numFmtId="4" fontId="17" fillId="0" borderId="0" xfId="0" applyNumberFormat="1" applyFont="1"/>
    <xf numFmtId="0" fontId="15" fillId="0" borderId="0" xfId="0" applyFont="1" applyAlignment="1">
      <alignment vertical="top" wrapText="1"/>
    </xf>
    <xf numFmtId="0" fontId="17" fillId="0" borderId="0" xfId="0" applyFont="1" applyAlignment="1">
      <alignment vertical="top" wrapText="1"/>
    </xf>
    <xf numFmtId="0" fontId="18" fillId="0" borderId="0" xfId="0" applyFont="1" applyAlignment="1">
      <alignment vertical="top" wrapText="1"/>
    </xf>
    <xf numFmtId="0" fontId="14" fillId="0" borderId="0" xfId="0" applyFont="1" applyAlignment="1">
      <alignment horizontal="center"/>
    </xf>
    <xf numFmtId="0" fontId="0" fillId="0" borderId="0" xfId="0" applyAlignment="1">
      <alignment horizontal="center"/>
    </xf>
    <xf numFmtId="1" fontId="14" fillId="0" borderId="0" xfId="0" applyNumberFormat="1" applyFont="1" applyAlignment="1">
      <alignment horizontal="center" vertical="top" wrapText="1"/>
    </xf>
    <xf numFmtId="0" fontId="14" fillId="0" borderId="0" xfId="0" applyFont="1" applyAlignment="1">
      <alignment horizontal="center" wrapText="1"/>
    </xf>
    <xf numFmtId="49" fontId="14" fillId="0" borderId="0" xfId="2" applyNumberFormat="1" applyFont="1" applyAlignment="1">
      <alignment horizontal="justify" vertical="center"/>
    </xf>
    <xf numFmtId="165" fontId="14" fillId="0" borderId="0" xfId="0" applyNumberFormat="1" applyFont="1" applyAlignment="1">
      <alignment horizontal="right"/>
    </xf>
    <xf numFmtId="49" fontId="14" fillId="0" borderId="0" xfId="2" applyNumberFormat="1" applyFont="1" applyAlignment="1">
      <alignment horizontal="justify" vertical="center" wrapText="1"/>
    </xf>
    <xf numFmtId="0" fontId="14" fillId="0" borderId="0" xfId="0" applyFont="1" applyAlignment="1">
      <alignment vertical="center" wrapText="1"/>
    </xf>
    <xf numFmtId="49" fontId="14" fillId="0" borderId="0" xfId="0" applyNumberFormat="1" applyFont="1" applyAlignment="1">
      <alignment horizontal="center" wrapText="1"/>
    </xf>
    <xf numFmtId="165" fontId="14" fillId="0" borderId="0" xfId="0" applyNumberFormat="1" applyFont="1" applyAlignment="1">
      <alignment horizontal="center" wrapText="1"/>
    </xf>
    <xf numFmtId="2" fontId="14" fillId="0" borderId="0" xfId="0" applyNumberFormat="1" applyFont="1" applyAlignment="1" applyProtection="1">
      <alignment horizontal="right" wrapText="1"/>
      <protection locked="0"/>
    </xf>
    <xf numFmtId="4" fontId="14" fillId="0" borderId="0" xfId="0" applyNumberFormat="1" applyFont="1" applyAlignment="1">
      <alignment wrapText="1"/>
    </xf>
    <xf numFmtId="2" fontId="14" fillId="0" borderId="0" xfId="0" applyNumberFormat="1" applyFont="1" applyProtection="1">
      <protection locked="0"/>
    </xf>
    <xf numFmtId="49" fontId="19" fillId="0" borderId="0" xfId="0" applyNumberFormat="1" applyFont="1" applyAlignment="1">
      <alignment horizontal="center"/>
    </xf>
    <xf numFmtId="165" fontId="19" fillId="0" borderId="0" xfId="0" applyNumberFormat="1" applyFont="1" applyAlignment="1">
      <alignment horizontal="center"/>
    </xf>
    <xf numFmtId="2" fontId="19" fillId="0" borderId="0" xfId="0" applyNumberFormat="1" applyFont="1" applyAlignment="1">
      <alignment horizontal="right"/>
    </xf>
    <xf numFmtId="4" fontId="19" fillId="0" borderId="0" xfId="0" applyNumberFormat="1" applyFont="1"/>
    <xf numFmtId="165" fontId="14" fillId="0" borderId="0" xfId="0" applyNumberFormat="1" applyFont="1"/>
    <xf numFmtId="0" fontId="11" fillId="0" borderId="0" xfId="0" applyFont="1" applyAlignment="1">
      <alignment vertical="top" wrapText="1"/>
    </xf>
    <xf numFmtId="0" fontId="17" fillId="0" borderId="0" xfId="0" applyFont="1" applyAlignment="1">
      <alignment horizontal="left" vertical="center" wrapText="1"/>
    </xf>
    <xf numFmtId="2" fontId="14" fillId="0" borderId="0" xfId="0" applyNumberFormat="1" applyFont="1"/>
    <xf numFmtId="0" fontId="14" fillId="0" borderId="0" xfId="0" applyFont="1" applyAlignment="1">
      <alignment wrapText="1"/>
    </xf>
    <xf numFmtId="0" fontId="2" fillId="0" borderId="0" xfId="0" applyFont="1" applyAlignment="1">
      <alignment wrapText="1"/>
    </xf>
    <xf numFmtId="0" fontId="15" fillId="0" borderId="0" xfId="0" applyFont="1" applyAlignment="1">
      <alignment vertical="top"/>
    </xf>
    <xf numFmtId="49" fontId="14" fillId="0" borderId="0" xfId="0" applyNumberFormat="1" applyFont="1" applyAlignment="1">
      <alignment horizontal="center" vertical="top"/>
    </xf>
    <xf numFmtId="165" fontId="14" fillId="0" borderId="0" xfId="0" applyNumberFormat="1" applyFont="1" applyAlignment="1">
      <alignment horizontal="center" vertical="top"/>
    </xf>
    <xf numFmtId="165" fontId="14" fillId="0" borderId="0" xfId="0" applyNumberFormat="1" applyFont="1" applyAlignment="1">
      <alignment horizontal="right" vertical="top"/>
    </xf>
    <xf numFmtId="4" fontId="14" fillId="0" borderId="0" xfId="0" applyNumberFormat="1" applyFont="1" applyAlignment="1">
      <alignment vertical="top"/>
    </xf>
    <xf numFmtId="0" fontId="14" fillId="0" borderId="0" xfId="0" applyFont="1" applyAlignment="1">
      <alignment vertical="top"/>
    </xf>
    <xf numFmtId="0" fontId="20" fillId="0" borderId="0" xfId="0" applyFont="1" applyAlignment="1">
      <alignment vertical="center" wrapText="1"/>
    </xf>
    <xf numFmtId="1" fontId="21" fillId="0" borderId="0" xfId="0" applyNumberFormat="1" applyFont="1" applyAlignment="1">
      <alignment horizontal="center" vertical="top"/>
    </xf>
    <xf numFmtId="0" fontId="21" fillId="0" borderId="0" xfId="0" applyFont="1" applyAlignment="1">
      <alignment horizontal="left" vertical="top" wrapText="1"/>
    </xf>
    <xf numFmtId="49" fontId="21" fillId="0" borderId="0" xfId="0" applyNumberFormat="1" applyFont="1" applyAlignment="1">
      <alignment horizontal="center"/>
    </xf>
    <xf numFmtId="0" fontId="22" fillId="0" borderId="0" xfId="0" applyFont="1"/>
    <xf numFmtId="165" fontId="21" fillId="0" borderId="0" xfId="0" applyNumberFormat="1" applyFont="1" applyAlignment="1">
      <alignment horizontal="right"/>
    </xf>
    <xf numFmtId="4" fontId="21" fillId="0" borderId="0" xfId="0" applyNumberFormat="1" applyFont="1"/>
    <xf numFmtId="49" fontId="14" fillId="0" borderId="0" xfId="0" applyNumberFormat="1" applyFont="1" applyAlignment="1">
      <alignment wrapText="1"/>
    </xf>
    <xf numFmtId="165" fontId="14" fillId="0" borderId="0" xfId="0" applyNumberFormat="1" applyFont="1" applyAlignment="1">
      <alignment vertical="top"/>
    </xf>
    <xf numFmtId="0" fontId="14" fillId="0" borderId="0" xfId="0" applyFont="1"/>
    <xf numFmtId="49" fontId="17" fillId="0" borderId="16" xfId="0" applyNumberFormat="1" applyFont="1" applyBorder="1" applyAlignment="1">
      <alignment horizontal="center"/>
    </xf>
    <xf numFmtId="165" fontId="21" fillId="0" borderId="0" xfId="0" applyNumberFormat="1" applyFont="1" applyAlignment="1">
      <alignment horizontal="center"/>
    </xf>
    <xf numFmtId="1" fontId="17" fillId="0" borderId="18" xfId="0" applyNumberFormat="1" applyFont="1" applyBorder="1" applyAlignment="1">
      <alignment horizontal="center" vertical="top"/>
    </xf>
    <xf numFmtId="1" fontId="17" fillId="0" borderId="18" xfId="0" applyNumberFormat="1" applyFont="1" applyBorder="1" applyAlignment="1">
      <alignment horizontal="left" vertical="top"/>
    </xf>
    <xf numFmtId="49" fontId="14" fillId="0" borderId="18" xfId="0" applyNumberFormat="1" applyFont="1" applyBorder="1" applyAlignment="1">
      <alignment horizontal="center"/>
    </xf>
    <xf numFmtId="165" fontId="14" fillId="0" borderId="18" xfId="0" applyNumberFormat="1" applyFont="1" applyBorder="1" applyAlignment="1">
      <alignment horizontal="center"/>
    </xf>
    <xf numFmtId="2" fontId="14" fillId="0" borderId="18" xfId="0" applyNumberFormat="1" applyFont="1" applyBorder="1" applyAlignment="1">
      <alignment horizontal="right"/>
    </xf>
    <xf numFmtId="4" fontId="17" fillId="0" borderId="18" xfId="0" applyNumberFormat="1" applyFont="1" applyBorder="1" applyAlignment="1">
      <alignment horizontal="right" vertical="top"/>
    </xf>
    <xf numFmtId="49" fontId="17" fillId="0" borderId="0" xfId="0" applyNumberFormat="1" applyFont="1"/>
    <xf numFmtId="2" fontId="17" fillId="0" borderId="0" xfId="0" applyNumberFormat="1" applyFont="1"/>
    <xf numFmtId="4" fontId="14" fillId="0" borderId="0" xfId="0" applyNumberFormat="1" applyFont="1" applyAlignment="1">
      <alignment horizontal="right"/>
    </xf>
    <xf numFmtId="2" fontId="0" fillId="0" borderId="0" xfId="0" applyNumberFormat="1"/>
    <xf numFmtId="0" fontId="0" fillId="0" borderId="0" xfId="0" applyAlignment="1">
      <alignment horizontal="right"/>
    </xf>
    <xf numFmtId="0" fontId="14" fillId="0" borderId="0" xfId="0" applyFont="1" applyAlignment="1">
      <alignment horizontal="right"/>
    </xf>
    <xf numFmtId="0" fontId="14" fillId="0" borderId="0" xfId="0" applyFont="1" applyAlignment="1">
      <alignment horizontal="left" indent="10"/>
    </xf>
    <xf numFmtId="0" fontId="0" fillId="0" borderId="0" xfId="0" applyAlignment="1">
      <alignment vertical="top" wrapText="1"/>
    </xf>
    <xf numFmtId="2" fontId="7" fillId="0" borderId="4" xfId="0" applyNumberFormat="1" applyFont="1" applyBorder="1" applyAlignment="1">
      <alignment horizontal="right" vertical="top"/>
    </xf>
    <xf numFmtId="0" fontId="14" fillId="0" borderId="0" xfId="0" applyFont="1" applyAlignment="1">
      <alignment horizontal="left" vertical="center" wrapText="1"/>
    </xf>
    <xf numFmtId="2" fontId="11" fillId="0" borderId="0" xfId="1" applyNumberFormat="1" applyFont="1" applyBorder="1" applyAlignment="1">
      <alignment horizontal="center"/>
    </xf>
    <xf numFmtId="43" fontId="11" fillId="0" borderId="0" xfId="1" applyNumberFormat="1" applyFont="1" applyBorder="1" applyAlignment="1">
      <alignment horizontal="right"/>
    </xf>
    <xf numFmtId="1" fontId="17" fillId="0" borderId="0" xfId="0" applyNumberFormat="1" applyFont="1" applyBorder="1" applyAlignment="1">
      <alignment horizontal="center" vertical="top"/>
    </xf>
    <xf numFmtId="0" fontId="17" fillId="0" borderId="0" xfId="0" applyFont="1" applyBorder="1" applyAlignment="1">
      <alignment horizontal="left" vertical="top" wrapText="1"/>
    </xf>
    <xf numFmtId="49" fontId="14" fillId="0" borderId="0" xfId="0" applyNumberFormat="1" applyFont="1" applyBorder="1" applyAlignment="1">
      <alignment horizontal="center"/>
    </xf>
    <xf numFmtId="165" fontId="17" fillId="0" borderId="0" xfId="0" applyNumberFormat="1" applyFont="1" applyBorder="1" applyAlignment="1">
      <alignment horizontal="center"/>
    </xf>
    <xf numFmtId="43" fontId="17" fillId="0" borderId="0" xfId="0" applyNumberFormat="1" applyFont="1" applyBorder="1"/>
    <xf numFmtId="1" fontId="17" fillId="0" borderId="0" xfId="0" applyNumberFormat="1" applyFont="1" applyAlignment="1">
      <alignment horizontal="left" vertical="top"/>
    </xf>
    <xf numFmtId="4" fontId="17" fillId="0" borderId="0" xfId="0" applyNumberFormat="1" applyFont="1" applyAlignment="1">
      <alignment horizontal="right" vertical="top"/>
    </xf>
    <xf numFmtId="2" fontId="23" fillId="0" borderId="3" xfId="0" applyNumberFormat="1" applyFont="1" applyBorder="1" applyAlignment="1">
      <alignment horizontal="right" vertical="top"/>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1108047</xdr:colOff>
      <xdr:row>0</xdr:row>
      <xdr:rowOff>250963</xdr:rowOff>
    </xdr:to>
    <xdr:pic>
      <xdr:nvPicPr>
        <xdr:cNvPr id="2" name="Picture 2" descr="Description: mikroklima1">
          <a:extLst>
            <a:ext uri="{FF2B5EF4-FFF2-40B4-BE49-F238E27FC236}">
              <a16:creationId xmlns:a16="http://schemas.microsoft.com/office/drawing/2014/main" id="{BA0C033E-B932-4FD2-9A4D-6204DD56D3F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633827" cy="25096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6"/>
  <sheetViews>
    <sheetView tabSelected="1" view="pageBreakPreview" zoomScaleNormal="100" zoomScaleSheetLayoutView="100" workbookViewId="0">
      <selection activeCell="F10" sqref="F10"/>
    </sheetView>
  </sheetViews>
  <sheetFormatPr defaultRowHeight="13.8" x14ac:dyDescent="0.25"/>
  <cols>
    <col min="1" max="1" width="7.6640625" style="47" customWidth="1"/>
    <col min="2" max="2" width="50" style="40" customWidth="1"/>
    <col min="3" max="3" width="7.44140625" style="43" customWidth="1"/>
    <col min="4" max="4" width="8.33203125" style="44" customWidth="1"/>
    <col min="5" max="5" width="10" style="45" customWidth="1"/>
    <col min="6" max="6" width="18" style="115" customWidth="1"/>
    <col min="7" max="16384" width="8.88671875" style="1"/>
  </cols>
  <sheetData>
    <row r="1" spans="1:6" ht="19.2" customHeight="1" x14ac:dyDescent="0.25">
      <c r="A1" s="2"/>
      <c r="B1" s="3"/>
      <c r="C1" s="4"/>
      <c r="D1" s="5"/>
      <c r="E1" s="132" t="s">
        <v>134</v>
      </c>
      <c r="F1" s="121" t="s">
        <v>0</v>
      </c>
    </row>
    <row r="2" spans="1:6" ht="12" customHeight="1" x14ac:dyDescent="0.25">
      <c r="A2" s="6"/>
      <c r="B2" s="7"/>
      <c r="C2" s="8"/>
      <c r="D2" s="9"/>
      <c r="E2" s="10" t="s">
        <v>1</v>
      </c>
      <c r="F2" s="11" t="s">
        <v>130</v>
      </c>
    </row>
    <row r="3" spans="1:6" ht="9.6" customHeight="1" x14ac:dyDescent="0.25">
      <c r="A3" s="12" t="s">
        <v>2</v>
      </c>
      <c r="B3" s="13"/>
      <c r="C3" s="14"/>
      <c r="D3" s="15"/>
      <c r="E3" s="16" t="s">
        <v>3</v>
      </c>
      <c r="F3" s="17"/>
    </row>
    <row r="4" spans="1:6" ht="2.4" customHeight="1" x14ac:dyDescent="0.25">
      <c r="A4" s="18"/>
      <c r="B4" s="19"/>
      <c r="C4" s="20"/>
      <c r="D4" s="21"/>
      <c r="E4" s="21"/>
      <c r="F4" s="22"/>
    </row>
    <row r="5" spans="1:6" x14ac:dyDescent="0.25">
      <c r="A5" s="23" t="s">
        <v>4</v>
      </c>
      <c r="B5" s="24" t="s">
        <v>5</v>
      </c>
      <c r="C5" s="25" t="s">
        <v>6</v>
      </c>
      <c r="D5" s="26" t="s">
        <v>7</v>
      </c>
      <c r="E5" s="26" t="s">
        <v>8</v>
      </c>
      <c r="F5" s="27" t="s">
        <v>9</v>
      </c>
    </row>
    <row r="6" spans="1:6" ht="9" customHeight="1" x14ac:dyDescent="0.25">
      <c r="A6" s="28" t="s">
        <v>10</v>
      </c>
      <c r="B6" s="29"/>
      <c r="C6" s="30" t="s">
        <v>11</v>
      </c>
      <c r="D6" s="31"/>
      <c r="E6" s="32" t="s">
        <v>12</v>
      </c>
      <c r="F6" s="33"/>
    </row>
    <row r="7" spans="1:6" x14ac:dyDescent="0.25">
      <c r="A7" s="34"/>
      <c r="B7" s="35"/>
      <c r="C7" s="36"/>
      <c r="D7" s="37"/>
      <c r="E7" s="38"/>
      <c r="F7" s="37"/>
    </row>
    <row r="8" spans="1:6" ht="27.6" x14ac:dyDescent="0.25">
      <c r="A8" s="34"/>
      <c r="B8" s="39" t="s">
        <v>13</v>
      </c>
      <c r="C8" s="36"/>
      <c r="D8" s="37"/>
      <c r="E8" s="38"/>
      <c r="F8" s="37"/>
    </row>
    <row r="9" spans="1:6" x14ac:dyDescent="0.25">
      <c r="A9" s="34"/>
      <c r="C9" s="36"/>
      <c r="D9" s="37"/>
      <c r="E9" s="38"/>
      <c r="F9" s="37"/>
    </row>
    <row r="10" spans="1:6" ht="17.399999999999999" x14ac:dyDescent="0.25">
      <c r="A10" s="41" t="s">
        <v>131</v>
      </c>
      <c r="B10" s="42" t="s">
        <v>132</v>
      </c>
      <c r="C10" s="36"/>
      <c r="D10" s="37"/>
      <c r="E10" s="123"/>
      <c r="F10" s="124"/>
    </row>
    <row r="11" spans="1:6" ht="17.399999999999999" x14ac:dyDescent="0.25">
      <c r="A11" s="41"/>
      <c r="B11" s="42"/>
      <c r="C11" s="36"/>
      <c r="D11" s="37"/>
      <c r="E11" s="123"/>
      <c r="F11" s="124"/>
    </row>
    <row r="12" spans="1:6" ht="151.80000000000001" x14ac:dyDescent="0.25">
      <c r="A12" s="68" t="s">
        <v>14</v>
      </c>
      <c r="B12" s="40" t="s">
        <v>133</v>
      </c>
      <c r="C12" s="66" t="s">
        <v>81</v>
      </c>
      <c r="D12" s="56">
        <v>1</v>
      </c>
      <c r="E12" s="48"/>
      <c r="F12" s="46">
        <f>D12*E12</f>
        <v>0</v>
      </c>
    </row>
    <row r="13" spans="1:6" x14ac:dyDescent="0.25">
      <c r="A13" s="34"/>
      <c r="C13" s="36"/>
      <c r="D13" s="37"/>
      <c r="E13" s="123"/>
      <c r="F13" s="124"/>
    </row>
    <row r="14" spans="1:6" x14ac:dyDescent="0.25">
      <c r="A14" s="49" t="str">
        <f>A10</f>
        <v>0.</v>
      </c>
      <c r="B14" s="50" t="str">
        <f>B10</f>
        <v>IZVEDBENA DOKUMENTACIJA</v>
      </c>
      <c r="C14" s="51"/>
      <c r="D14" s="52"/>
      <c r="E14" s="52"/>
      <c r="F14" s="54">
        <f>SUM(F12:F13)</f>
        <v>0</v>
      </c>
    </row>
    <row r="15" spans="1:6" x14ac:dyDescent="0.25">
      <c r="A15" s="125"/>
      <c r="B15" s="126"/>
      <c r="C15" s="127"/>
      <c r="D15" s="128"/>
      <c r="E15" s="128"/>
      <c r="F15" s="129"/>
    </row>
    <row r="16" spans="1:6" x14ac:dyDescent="0.25">
      <c r="A16" s="125"/>
      <c r="B16" s="126"/>
      <c r="C16" s="127"/>
      <c r="D16" s="128"/>
      <c r="E16" s="128"/>
      <c r="F16" s="129"/>
    </row>
    <row r="17" spans="1:6" x14ac:dyDescent="0.25">
      <c r="A17" s="34"/>
      <c r="C17" s="36"/>
      <c r="D17" s="37"/>
      <c r="E17" s="38"/>
      <c r="F17" s="37"/>
    </row>
    <row r="18" spans="1:6" ht="17.399999999999999" x14ac:dyDescent="0.25">
      <c r="A18" s="41" t="s">
        <v>14</v>
      </c>
      <c r="B18" s="42" t="s">
        <v>15</v>
      </c>
      <c r="F18" s="46"/>
    </row>
    <row r="19" spans="1:6" x14ac:dyDescent="0.25">
      <c r="F19" s="46"/>
    </row>
    <row r="20" spans="1:6" x14ac:dyDescent="0.25">
      <c r="A20" s="47" t="s">
        <v>14</v>
      </c>
      <c r="B20" s="40" t="s">
        <v>16</v>
      </c>
      <c r="E20" s="48"/>
      <c r="F20" s="46"/>
    </row>
    <row r="21" spans="1:6" x14ac:dyDescent="0.25">
      <c r="E21" s="48"/>
      <c r="F21" s="46"/>
    </row>
    <row r="22" spans="1:6" x14ac:dyDescent="0.25">
      <c r="B22" s="40" t="s">
        <v>17</v>
      </c>
      <c r="C22" s="43" t="s">
        <v>18</v>
      </c>
      <c r="D22" s="44">
        <v>86</v>
      </c>
      <c r="E22" s="48"/>
      <c r="F22" s="46">
        <f>D22*E22</f>
        <v>0</v>
      </c>
    </row>
    <row r="23" spans="1:6" x14ac:dyDescent="0.25">
      <c r="E23" s="48"/>
      <c r="F23" s="46"/>
    </row>
    <row r="24" spans="1:6" ht="96.6" x14ac:dyDescent="0.25">
      <c r="A24" s="47" t="s">
        <v>19</v>
      </c>
      <c r="B24" s="40" t="s">
        <v>20</v>
      </c>
      <c r="E24" s="48"/>
      <c r="F24" s="46"/>
    </row>
    <row r="25" spans="1:6" x14ac:dyDescent="0.25">
      <c r="E25" s="48"/>
      <c r="F25" s="46"/>
    </row>
    <row r="26" spans="1:6" x14ac:dyDescent="0.25">
      <c r="B26" s="40" t="s">
        <v>21</v>
      </c>
      <c r="E26" s="48"/>
      <c r="F26" s="46"/>
    </row>
    <row r="27" spans="1:6" x14ac:dyDescent="0.25">
      <c r="B27" s="40" t="s">
        <v>22</v>
      </c>
      <c r="C27" s="43" t="s">
        <v>23</v>
      </c>
      <c r="D27" s="44">
        <v>70</v>
      </c>
      <c r="E27" s="48"/>
      <c r="F27" s="46">
        <f>D27*E27</f>
        <v>0</v>
      </c>
    </row>
    <row r="28" spans="1:6" x14ac:dyDescent="0.25">
      <c r="E28" s="48"/>
      <c r="F28" s="46"/>
    </row>
    <row r="29" spans="1:6" x14ac:dyDescent="0.25">
      <c r="B29" s="40" t="s">
        <v>24</v>
      </c>
      <c r="E29" s="48"/>
      <c r="F29" s="46"/>
    </row>
    <row r="30" spans="1:6" x14ac:dyDescent="0.25">
      <c r="B30" s="40" t="s">
        <v>22</v>
      </c>
      <c r="C30" s="43" t="s">
        <v>23</v>
      </c>
      <c r="D30" s="44">
        <v>16</v>
      </c>
      <c r="E30" s="48"/>
      <c r="F30" s="46">
        <f>D30*E30</f>
        <v>0</v>
      </c>
    </row>
    <row r="31" spans="1:6" x14ac:dyDescent="0.25">
      <c r="E31" s="48"/>
      <c r="F31" s="46"/>
    </row>
    <row r="32" spans="1:6" x14ac:dyDescent="0.25">
      <c r="B32" s="40" t="s">
        <v>25</v>
      </c>
      <c r="E32" s="48"/>
      <c r="F32" s="46"/>
    </row>
    <row r="33" spans="1:6" x14ac:dyDescent="0.25">
      <c r="B33" s="40" t="s">
        <v>22</v>
      </c>
      <c r="C33" s="43" t="s">
        <v>23</v>
      </c>
      <c r="D33" s="44">
        <v>4</v>
      </c>
      <c r="E33" s="48"/>
      <c r="F33" s="46">
        <f>D33*E33</f>
        <v>0</v>
      </c>
    </row>
    <row r="34" spans="1:6" x14ac:dyDescent="0.25">
      <c r="E34" s="48"/>
      <c r="F34" s="46"/>
    </row>
    <row r="35" spans="1:6" x14ac:dyDescent="0.25">
      <c r="B35" s="40" t="s">
        <v>26</v>
      </c>
      <c r="E35" s="48"/>
      <c r="F35" s="46"/>
    </row>
    <row r="36" spans="1:6" x14ac:dyDescent="0.25">
      <c r="B36" s="40" t="s">
        <v>22</v>
      </c>
      <c r="C36" s="43" t="s">
        <v>23</v>
      </c>
      <c r="D36" s="44">
        <v>1</v>
      </c>
      <c r="E36" s="48"/>
      <c r="F36" s="46">
        <f>D36*E36</f>
        <v>0</v>
      </c>
    </row>
    <row r="37" spans="1:6" x14ac:dyDescent="0.25">
      <c r="E37" s="48"/>
      <c r="F37" s="46"/>
    </row>
    <row r="38" spans="1:6" ht="27.6" x14ac:dyDescent="0.25">
      <c r="A38" s="47" t="s">
        <v>27</v>
      </c>
      <c r="B38" s="40" t="s">
        <v>28</v>
      </c>
      <c r="E38" s="48"/>
      <c r="F38" s="46"/>
    </row>
    <row r="39" spans="1:6" x14ac:dyDescent="0.25">
      <c r="E39" s="48"/>
      <c r="F39" s="46"/>
    </row>
    <row r="40" spans="1:6" x14ac:dyDescent="0.25">
      <c r="B40" s="40" t="s">
        <v>17</v>
      </c>
      <c r="C40" s="43" t="s">
        <v>29</v>
      </c>
      <c r="D40" s="44">
        <v>86</v>
      </c>
      <c r="E40" s="48"/>
      <c r="F40" s="46">
        <f>D40*E40</f>
        <v>0</v>
      </c>
    </row>
    <row r="41" spans="1:6" x14ac:dyDescent="0.25">
      <c r="E41" s="48"/>
      <c r="F41" s="46"/>
    </row>
    <row r="42" spans="1:6" ht="82.8" x14ac:dyDescent="0.25">
      <c r="A42" s="47" t="s">
        <v>30</v>
      </c>
      <c r="B42" s="40" t="s">
        <v>31</v>
      </c>
      <c r="E42" s="48"/>
      <c r="F42" s="46"/>
    </row>
    <row r="43" spans="1:6" x14ac:dyDescent="0.25">
      <c r="E43" s="48"/>
      <c r="F43" s="46"/>
    </row>
    <row r="44" spans="1:6" x14ac:dyDescent="0.25">
      <c r="B44" s="40" t="s">
        <v>17</v>
      </c>
      <c r="C44" s="43" t="s">
        <v>23</v>
      </c>
      <c r="D44" s="44">
        <v>8.6</v>
      </c>
      <c r="E44" s="48"/>
      <c r="F44" s="46">
        <f>D44*E44</f>
        <v>0</v>
      </c>
    </row>
    <row r="45" spans="1:6" x14ac:dyDescent="0.25">
      <c r="E45" s="48"/>
      <c r="F45" s="46"/>
    </row>
    <row r="46" spans="1:6" ht="27.6" x14ac:dyDescent="0.25">
      <c r="A46" s="47" t="s">
        <v>32</v>
      </c>
      <c r="B46" s="40" t="s">
        <v>33</v>
      </c>
      <c r="E46" s="48"/>
      <c r="F46" s="46"/>
    </row>
    <row r="47" spans="1:6" x14ac:dyDescent="0.25">
      <c r="E47" s="48"/>
      <c r="F47" s="46"/>
    </row>
    <row r="48" spans="1:6" x14ac:dyDescent="0.25">
      <c r="B48" s="40" t="s">
        <v>17</v>
      </c>
      <c r="C48" s="43" t="s">
        <v>23</v>
      </c>
      <c r="D48" s="44">
        <v>24</v>
      </c>
      <c r="E48" s="48"/>
      <c r="F48" s="46">
        <f>D48*E48</f>
        <v>0</v>
      </c>
    </row>
    <row r="49" spans="1:6" x14ac:dyDescent="0.25">
      <c r="E49" s="48"/>
      <c r="F49" s="46"/>
    </row>
    <row r="50" spans="1:6" ht="138.6" x14ac:dyDescent="0.25">
      <c r="A50" s="47" t="s">
        <v>34</v>
      </c>
      <c r="B50" s="40" t="s">
        <v>35</v>
      </c>
      <c r="E50" s="48"/>
      <c r="F50" s="46"/>
    </row>
    <row r="51" spans="1:6" x14ac:dyDescent="0.25">
      <c r="E51" s="48"/>
      <c r="F51" s="46"/>
    </row>
    <row r="52" spans="1:6" x14ac:dyDescent="0.25">
      <c r="B52" s="40" t="s">
        <v>17</v>
      </c>
      <c r="E52" s="48"/>
      <c r="F52" s="46"/>
    </row>
    <row r="53" spans="1:6" x14ac:dyDescent="0.25">
      <c r="B53" s="40" t="s">
        <v>36</v>
      </c>
      <c r="C53" s="43" t="s">
        <v>23</v>
      </c>
      <c r="D53" s="44">
        <v>24</v>
      </c>
      <c r="E53" s="48"/>
      <c r="F53" s="46">
        <f>D53*E53</f>
        <v>0</v>
      </c>
    </row>
    <row r="54" spans="1:6" x14ac:dyDescent="0.25">
      <c r="B54" s="40" t="s">
        <v>37</v>
      </c>
      <c r="C54" s="43" t="s">
        <v>23</v>
      </c>
      <c r="D54" s="44">
        <v>24</v>
      </c>
      <c r="E54" s="48"/>
      <c r="F54" s="46">
        <f>D54*E54</f>
        <v>0</v>
      </c>
    </row>
    <row r="55" spans="1:6" x14ac:dyDescent="0.25">
      <c r="E55" s="48"/>
      <c r="F55" s="46"/>
    </row>
    <row r="56" spans="1:6" ht="41.4" x14ac:dyDescent="0.25">
      <c r="A56" s="47" t="s">
        <v>38</v>
      </c>
      <c r="B56" s="40" t="s">
        <v>39</v>
      </c>
      <c r="E56" s="48"/>
      <c r="F56" s="46"/>
    </row>
    <row r="57" spans="1:6" x14ac:dyDescent="0.25">
      <c r="E57" s="48"/>
      <c r="F57" s="46"/>
    </row>
    <row r="58" spans="1:6" x14ac:dyDescent="0.25">
      <c r="B58" s="40" t="s">
        <v>17</v>
      </c>
      <c r="C58" s="43" t="s">
        <v>23</v>
      </c>
      <c r="D58" s="44">
        <v>68</v>
      </c>
      <c r="E58" s="48"/>
      <c r="F58" s="46">
        <f>D58*E58</f>
        <v>0</v>
      </c>
    </row>
    <row r="59" spans="1:6" x14ac:dyDescent="0.25">
      <c r="A59" s="49" t="s">
        <v>14</v>
      </c>
      <c r="B59" s="50" t="s">
        <v>15</v>
      </c>
      <c r="C59" s="51"/>
      <c r="D59" s="52"/>
      <c r="E59" s="53"/>
      <c r="F59" s="54">
        <f>SUM(F20:F58)</f>
        <v>0</v>
      </c>
    </row>
    <row r="60" spans="1:6" x14ac:dyDescent="0.25">
      <c r="F60" s="46"/>
    </row>
    <row r="61" spans="1:6" x14ac:dyDescent="0.25">
      <c r="F61" s="46"/>
    </row>
    <row r="62" spans="1:6" x14ac:dyDescent="0.25">
      <c r="F62" s="46"/>
    </row>
    <row r="63" spans="1:6" ht="34.799999999999997" x14ac:dyDescent="0.25">
      <c r="A63" s="55" t="s">
        <v>19</v>
      </c>
      <c r="B63" s="42" t="s">
        <v>40</v>
      </c>
      <c r="F63" s="46"/>
    </row>
    <row r="64" spans="1:6" x14ac:dyDescent="0.25">
      <c r="F64" s="46"/>
    </row>
    <row r="65" spans="1:6" ht="165.6" x14ac:dyDescent="0.25">
      <c r="A65" s="47" t="s">
        <v>14</v>
      </c>
      <c r="B65" s="40" t="s">
        <v>41</v>
      </c>
      <c r="E65" s="48"/>
      <c r="F65" s="46"/>
    </row>
    <row r="66" spans="1:6" ht="27.6" x14ac:dyDescent="0.25">
      <c r="A66" s="47" t="s">
        <v>42</v>
      </c>
      <c r="B66" s="40" t="s">
        <v>43</v>
      </c>
      <c r="C66" s="43" t="s">
        <v>44</v>
      </c>
      <c r="D66" s="56">
        <v>1</v>
      </c>
      <c r="E66" s="48"/>
      <c r="F66" s="46">
        <f>D66*E66</f>
        <v>0</v>
      </c>
    </row>
    <row r="67" spans="1:6" x14ac:dyDescent="0.25">
      <c r="D67" s="56"/>
      <c r="E67" s="48"/>
      <c r="F67" s="46"/>
    </row>
    <row r="68" spans="1:6" ht="41.4" x14ac:dyDescent="0.25">
      <c r="A68" s="47" t="s">
        <v>19</v>
      </c>
      <c r="B68" s="57" t="s">
        <v>45</v>
      </c>
      <c r="C68" s="43" t="s">
        <v>18</v>
      </c>
      <c r="D68" s="56">
        <v>2</v>
      </c>
      <c r="E68" s="48"/>
      <c r="F68" s="46">
        <f>D68*E68</f>
        <v>0</v>
      </c>
    </row>
    <row r="69" spans="1:6" x14ac:dyDescent="0.25">
      <c r="B69" s="57"/>
      <c r="D69" s="56"/>
      <c r="E69" s="48"/>
      <c r="F69" s="46"/>
    </row>
    <row r="70" spans="1:6" x14ac:dyDescent="0.25">
      <c r="A70" s="49" t="s">
        <v>19</v>
      </c>
      <c r="B70" s="50" t="s">
        <v>40</v>
      </c>
      <c r="C70" s="51"/>
      <c r="D70" s="58"/>
      <c r="E70" s="53"/>
      <c r="F70" s="54">
        <f>SUM(F65:F69)</f>
        <v>0</v>
      </c>
    </row>
    <row r="71" spans="1:6" x14ac:dyDescent="0.25">
      <c r="A71" s="59"/>
      <c r="B71" s="60"/>
      <c r="E71" s="61"/>
      <c r="F71" s="62"/>
    </row>
    <row r="72" spans="1:6" x14ac:dyDescent="0.25">
      <c r="A72" s="59"/>
      <c r="B72" s="60"/>
      <c r="E72" s="61"/>
      <c r="F72" s="62"/>
    </row>
    <row r="73" spans="1:6" x14ac:dyDescent="0.25">
      <c r="A73" s="59"/>
      <c r="B73" s="60"/>
      <c r="E73" s="61"/>
      <c r="F73" s="62"/>
    </row>
    <row r="74" spans="1:6" ht="17.399999999999999" x14ac:dyDescent="0.25">
      <c r="A74" s="41" t="s">
        <v>27</v>
      </c>
      <c r="B74" s="63" t="s">
        <v>46</v>
      </c>
      <c r="F74" s="46"/>
    </row>
    <row r="75" spans="1:6" ht="17.399999999999999" x14ac:dyDescent="0.25">
      <c r="A75" s="41"/>
      <c r="B75" s="63"/>
      <c r="F75" s="46"/>
    </row>
    <row r="76" spans="1:6" ht="41.4" x14ac:dyDescent="0.25">
      <c r="A76" s="41"/>
      <c r="B76" s="64" t="s">
        <v>47</v>
      </c>
      <c r="F76" s="46"/>
    </row>
    <row r="77" spans="1:6" x14ac:dyDescent="0.25">
      <c r="F77" s="46"/>
    </row>
    <row r="78" spans="1:6" ht="41.4" x14ac:dyDescent="0.25">
      <c r="A78" s="47" t="s">
        <v>14</v>
      </c>
      <c r="B78" s="40" t="s">
        <v>48</v>
      </c>
      <c r="E78" s="48"/>
      <c r="F78" s="46"/>
    </row>
    <row r="79" spans="1:6" x14ac:dyDescent="0.25">
      <c r="B79" s="57" t="s">
        <v>49</v>
      </c>
      <c r="C79" s="66" t="s">
        <v>81</v>
      </c>
      <c r="D79" s="56">
        <v>1</v>
      </c>
      <c r="E79" s="48"/>
      <c r="F79" s="46">
        <f>D79*E79</f>
        <v>0</v>
      </c>
    </row>
    <row r="80" spans="1:6" x14ac:dyDescent="0.25">
      <c r="B80" s="57"/>
      <c r="D80" s="56"/>
      <c r="E80" s="48"/>
      <c r="F80" s="46"/>
    </row>
    <row r="81" spans="1:6" ht="193.2" x14ac:dyDescent="0.25">
      <c r="A81" s="47" t="s">
        <v>19</v>
      </c>
      <c r="B81" s="57" t="s">
        <v>50</v>
      </c>
      <c r="C81" s="66" t="s">
        <v>81</v>
      </c>
      <c r="D81" s="56">
        <v>1</v>
      </c>
      <c r="E81" s="48"/>
      <c r="F81" s="46">
        <f>D81*E81</f>
        <v>0</v>
      </c>
    </row>
    <row r="82" spans="1:6" x14ac:dyDescent="0.25">
      <c r="B82" s="57"/>
      <c r="D82" s="56"/>
      <c r="E82" s="48"/>
      <c r="F82" s="46"/>
    </row>
    <row r="83" spans="1:6" ht="41.4" x14ac:dyDescent="0.25">
      <c r="A83" s="47" t="s">
        <v>27</v>
      </c>
      <c r="B83" s="57" t="s">
        <v>51</v>
      </c>
      <c r="C83" s="66" t="s">
        <v>81</v>
      </c>
      <c r="D83" s="56">
        <v>1</v>
      </c>
      <c r="E83" s="48"/>
      <c r="F83" s="46">
        <f>D83*E83</f>
        <v>0</v>
      </c>
    </row>
    <row r="84" spans="1:6" x14ac:dyDescent="0.25">
      <c r="B84" s="57"/>
      <c r="D84" s="56"/>
      <c r="E84" s="48"/>
      <c r="F84" s="46"/>
    </row>
    <row r="85" spans="1:6" ht="55.2" x14ac:dyDescent="0.25">
      <c r="A85" s="47" t="s">
        <v>30</v>
      </c>
      <c r="B85" s="57" t="s">
        <v>52</v>
      </c>
      <c r="C85" s="66" t="s">
        <v>81</v>
      </c>
      <c r="D85" s="56">
        <v>1</v>
      </c>
      <c r="E85" s="48"/>
      <c r="F85" s="46">
        <f>D85*E85</f>
        <v>0</v>
      </c>
    </row>
    <row r="86" spans="1:6" x14ac:dyDescent="0.25">
      <c r="B86" s="57"/>
      <c r="D86" s="56"/>
      <c r="E86" s="48"/>
      <c r="F86" s="46"/>
    </row>
    <row r="87" spans="1:6" x14ac:dyDescent="0.25">
      <c r="A87" s="49" t="s">
        <v>27</v>
      </c>
      <c r="B87" s="50" t="s">
        <v>53</v>
      </c>
      <c r="C87" s="51"/>
      <c r="D87" s="58"/>
      <c r="E87" s="53"/>
      <c r="F87" s="54">
        <f>SUM(F78:F86)</f>
        <v>0</v>
      </c>
    </row>
    <row r="88" spans="1:6" x14ac:dyDescent="0.25">
      <c r="F88" s="46"/>
    </row>
    <row r="89" spans="1:6" x14ac:dyDescent="0.25">
      <c r="F89" s="46"/>
    </row>
    <row r="90" spans="1:6" x14ac:dyDescent="0.25">
      <c r="F90" s="46"/>
    </row>
    <row r="91" spans="1:6" ht="17.399999999999999" x14ac:dyDescent="0.25">
      <c r="A91" s="41" t="s">
        <v>30</v>
      </c>
      <c r="B91" s="63" t="s">
        <v>54</v>
      </c>
      <c r="F91" s="46"/>
    </row>
    <row r="92" spans="1:6" x14ac:dyDescent="0.25">
      <c r="F92" s="46"/>
    </row>
    <row r="93" spans="1:6" ht="96.6" x14ac:dyDescent="0.25">
      <c r="A93" s="47" t="s">
        <v>14</v>
      </c>
      <c r="B93" s="57" t="s">
        <v>55</v>
      </c>
      <c r="E93" s="48"/>
      <c r="F93" s="46"/>
    </row>
    <row r="94" spans="1:6" x14ac:dyDescent="0.25">
      <c r="B94" s="57" t="s">
        <v>56</v>
      </c>
      <c r="E94" s="48"/>
      <c r="F94" s="46"/>
    </row>
    <row r="95" spans="1:6" x14ac:dyDescent="0.25">
      <c r="B95" s="65" t="s">
        <v>57</v>
      </c>
      <c r="C95" s="66" t="s">
        <v>18</v>
      </c>
      <c r="D95" s="66">
        <v>7</v>
      </c>
      <c r="E95" s="48"/>
      <c r="F95" s="46">
        <f>D95*E95</f>
        <v>0</v>
      </c>
    </row>
    <row r="96" spans="1:6" x14ac:dyDescent="0.25">
      <c r="B96" s="65" t="s">
        <v>58</v>
      </c>
      <c r="C96" s="66" t="s">
        <v>18</v>
      </c>
      <c r="D96" s="66">
        <v>10</v>
      </c>
      <c r="E96" s="48"/>
      <c r="F96" s="46">
        <f>D96*E96</f>
        <v>0</v>
      </c>
    </row>
    <row r="97" spans="1:6" x14ac:dyDescent="0.25">
      <c r="B97" s="65"/>
      <c r="C97" s="66"/>
      <c r="D97" s="66"/>
      <c r="E97" s="48"/>
      <c r="F97" s="46"/>
    </row>
    <row r="98" spans="1:6" x14ac:dyDescent="0.25">
      <c r="B98" s="57" t="s">
        <v>59</v>
      </c>
      <c r="E98" s="48"/>
      <c r="F98" s="46"/>
    </row>
    <row r="99" spans="1:6" x14ac:dyDescent="0.25">
      <c r="B99" s="65" t="s">
        <v>60</v>
      </c>
      <c r="C99" s="66" t="s">
        <v>44</v>
      </c>
      <c r="D99" s="66">
        <v>6</v>
      </c>
      <c r="E99" s="48"/>
      <c r="F99" s="46">
        <f>D99*E99</f>
        <v>0</v>
      </c>
    </row>
    <row r="100" spans="1:6" x14ac:dyDescent="0.25">
      <c r="B100" s="65" t="s">
        <v>58</v>
      </c>
      <c r="C100" s="66" t="s">
        <v>44</v>
      </c>
      <c r="D100" s="66">
        <v>4</v>
      </c>
      <c r="E100" s="48"/>
      <c r="F100" s="46">
        <f>D100*E100</f>
        <v>0</v>
      </c>
    </row>
    <row r="101" spans="1:6" x14ac:dyDescent="0.25">
      <c r="B101" s="65"/>
      <c r="C101" s="66"/>
      <c r="D101" s="66"/>
      <c r="E101" s="48"/>
      <c r="F101" s="46"/>
    </row>
    <row r="102" spans="1:6" ht="14.4" x14ac:dyDescent="0.3">
      <c r="B102" s="57" t="s">
        <v>61</v>
      </c>
      <c r="C102" s="67"/>
      <c r="D102" s="67"/>
      <c r="E102" s="48"/>
      <c r="F102" s="46"/>
    </row>
    <row r="103" spans="1:6" x14ac:dyDescent="0.25">
      <c r="B103" s="65" t="s">
        <v>58</v>
      </c>
      <c r="C103" s="66" t="s">
        <v>44</v>
      </c>
      <c r="D103" s="66">
        <v>1</v>
      </c>
      <c r="E103" s="48"/>
      <c r="F103" s="46">
        <f>D103*E103</f>
        <v>0</v>
      </c>
    </row>
    <row r="104" spans="1:6" x14ac:dyDescent="0.25">
      <c r="B104" s="65"/>
      <c r="C104" s="66"/>
      <c r="D104" s="66"/>
      <c r="E104" s="48"/>
      <c r="F104" s="46"/>
    </row>
    <row r="105" spans="1:6" ht="96.6" x14ac:dyDescent="0.25">
      <c r="A105" s="47" t="s">
        <v>19</v>
      </c>
      <c r="B105" s="57" t="s">
        <v>62</v>
      </c>
      <c r="E105" s="48"/>
      <c r="F105" s="46"/>
    </row>
    <row r="106" spans="1:6" x14ac:dyDescent="0.25">
      <c r="B106" s="57" t="s">
        <v>56</v>
      </c>
      <c r="E106" s="48"/>
      <c r="F106" s="46"/>
    </row>
    <row r="107" spans="1:6" x14ac:dyDescent="0.25">
      <c r="B107" s="65" t="s">
        <v>60</v>
      </c>
      <c r="C107" s="66" t="s">
        <v>18</v>
      </c>
      <c r="D107" s="66">
        <v>49</v>
      </c>
      <c r="E107" s="48"/>
      <c r="F107" s="46">
        <f>D107*E107</f>
        <v>0</v>
      </c>
    </row>
    <row r="108" spans="1:6" x14ac:dyDescent="0.25">
      <c r="B108" s="65" t="s">
        <v>58</v>
      </c>
      <c r="C108" s="66" t="s">
        <v>18</v>
      </c>
      <c r="D108" s="66">
        <v>20</v>
      </c>
      <c r="E108" s="48"/>
      <c r="F108" s="46">
        <f>D108*E108</f>
        <v>0</v>
      </c>
    </row>
    <row r="109" spans="1:6" x14ac:dyDescent="0.25">
      <c r="B109" s="65"/>
      <c r="C109" s="66"/>
      <c r="D109" s="66"/>
      <c r="E109" s="48"/>
      <c r="F109" s="46"/>
    </row>
    <row r="110" spans="1:6" x14ac:dyDescent="0.25">
      <c r="B110" s="57" t="s">
        <v>59</v>
      </c>
      <c r="E110" s="48"/>
      <c r="F110" s="46"/>
    </row>
    <row r="111" spans="1:6" x14ac:dyDescent="0.25">
      <c r="B111" s="65" t="s">
        <v>60</v>
      </c>
      <c r="C111" s="66" t="s">
        <v>44</v>
      </c>
      <c r="D111" s="66">
        <v>35</v>
      </c>
      <c r="E111" s="48"/>
      <c r="F111" s="46">
        <f>D111*E111</f>
        <v>0</v>
      </c>
    </row>
    <row r="112" spans="1:6" x14ac:dyDescent="0.25">
      <c r="B112" s="65" t="s">
        <v>58</v>
      </c>
      <c r="C112" s="66" t="s">
        <v>44</v>
      </c>
      <c r="D112" s="66">
        <v>4</v>
      </c>
      <c r="E112" s="48"/>
      <c r="F112" s="46">
        <f>D112*E112</f>
        <v>0</v>
      </c>
    </row>
    <row r="113" spans="1:6" x14ac:dyDescent="0.25">
      <c r="B113" s="65"/>
      <c r="C113" s="66"/>
      <c r="D113" s="66"/>
      <c r="E113" s="48"/>
      <c r="F113" s="46"/>
    </row>
    <row r="114" spans="1:6" ht="14.4" x14ac:dyDescent="0.3">
      <c r="B114" s="57" t="s">
        <v>61</v>
      </c>
      <c r="C114" s="67"/>
      <c r="D114" s="67"/>
      <c r="E114" s="48"/>
      <c r="F114" s="46"/>
    </row>
    <row r="115" spans="1:6" x14ac:dyDescent="0.25">
      <c r="B115" s="65" t="s">
        <v>58</v>
      </c>
      <c r="C115" s="66" t="s">
        <v>44</v>
      </c>
      <c r="D115" s="66">
        <v>4</v>
      </c>
      <c r="E115" s="48"/>
      <c r="F115" s="46">
        <f>D115*E115</f>
        <v>0</v>
      </c>
    </row>
    <row r="116" spans="1:6" x14ac:dyDescent="0.25">
      <c r="B116" s="65"/>
      <c r="C116" s="66"/>
      <c r="D116" s="66"/>
      <c r="E116" s="48"/>
      <c r="F116" s="46"/>
    </row>
    <row r="117" spans="1:6" ht="69" x14ac:dyDescent="0.25">
      <c r="A117" s="68" t="s">
        <v>27</v>
      </c>
      <c r="B117" s="57" t="s">
        <v>63</v>
      </c>
      <c r="C117" s="69" t="s">
        <v>18</v>
      </c>
      <c r="D117" s="69">
        <v>86</v>
      </c>
      <c r="E117" s="48"/>
      <c r="F117" s="46">
        <f>D117*E117</f>
        <v>0</v>
      </c>
    </row>
    <row r="118" spans="1:6" x14ac:dyDescent="0.25">
      <c r="E118" s="48"/>
      <c r="F118" s="46"/>
    </row>
    <row r="119" spans="1:6" ht="27.6" x14ac:dyDescent="0.25">
      <c r="A119" s="47" t="s">
        <v>30</v>
      </c>
      <c r="B119" s="40" t="s">
        <v>64</v>
      </c>
      <c r="C119" s="66" t="s">
        <v>18</v>
      </c>
      <c r="D119" s="66">
        <v>86</v>
      </c>
      <c r="E119" s="48"/>
      <c r="F119" s="46">
        <f>D119*E119</f>
        <v>0</v>
      </c>
    </row>
    <row r="120" spans="1:6" x14ac:dyDescent="0.25">
      <c r="A120" s="49" t="s">
        <v>30</v>
      </c>
      <c r="B120" s="50" t="s">
        <v>54</v>
      </c>
      <c r="C120" s="51"/>
      <c r="D120" s="58"/>
      <c r="E120" s="53"/>
      <c r="F120" s="54">
        <f>SUM(F93:F119)</f>
        <v>0</v>
      </c>
    </row>
    <row r="121" spans="1:6" x14ac:dyDescent="0.25">
      <c r="F121" s="46"/>
    </row>
    <row r="122" spans="1:6" x14ac:dyDescent="0.25">
      <c r="F122" s="46"/>
    </row>
    <row r="123" spans="1:6" x14ac:dyDescent="0.25">
      <c r="F123" s="46"/>
    </row>
    <row r="124" spans="1:6" ht="17.399999999999999" x14ac:dyDescent="0.25">
      <c r="A124" s="41" t="s">
        <v>32</v>
      </c>
      <c r="B124" s="42" t="s">
        <v>65</v>
      </c>
      <c r="F124" s="46"/>
    </row>
    <row r="125" spans="1:6" x14ac:dyDescent="0.25">
      <c r="F125" s="46"/>
    </row>
    <row r="126" spans="1:6" ht="138" x14ac:dyDescent="0.25">
      <c r="A126" s="47" t="s">
        <v>14</v>
      </c>
      <c r="B126" s="70" t="s">
        <v>66</v>
      </c>
      <c r="C126" s="66"/>
      <c r="D126" s="66"/>
      <c r="E126" s="71"/>
      <c r="F126" s="46"/>
    </row>
    <row r="127" spans="1:6" ht="55.2" x14ac:dyDescent="0.25">
      <c r="B127" s="72" t="s">
        <v>67</v>
      </c>
      <c r="C127" s="66"/>
      <c r="D127" s="66"/>
      <c r="E127" s="71"/>
      <c r="F127" s="46"/>
    </row>
    <row r="128" spans="1:6" ht="110.4" x14ac:dyDescent="0.25">
      <c r="B128" s="57" t="s">
        <v>68</v>
      </c>
      <c r="E128" s="71"/>
      <c r="F128" s="46"/>
    </row>
    <row r="129" spans="1:6" x14ac:dyDescent="0.25">
      <c r="B129" s="40" t="s">
        <v>69</v>
      </c>
      <c r="C129" s="66" t="s">
        <v>18</v>
      </c>
      <c r="D129" s="66">
        <v>3</v>
      </c>
      <c r="E129" s="48"/>
      <c r="F129" s="46">
        <f t="shared" ref="F129:F132" si="0">D129*E129</f>
        <v>0</v>
      </c>
    </row>
    <row r="130" spans="1:6" x14ac:dyDescent="0.25">
      <c r="B130" s="40" t="s">
        <v>70</v>
      </c>
      <c r="C130" s="66" t="s">
        <v>18</v>
      </c>
      <c r="D130" s="66">
        <v>52</v>
      </c>
      <c r="E130" s="48"/>
      <c r="F130" s="46">
        <f t="shared" si="0"/>
        <v>0</v>
      </c>
    </row>
    <row r="131" spans="1:6" x14ac:dyDescent="0.25">
      <c r="B131" s="40" t="s">
        <v>71</v>
      </c>
      <c r="C131" s="66" t="s">
        <v>18</v>
      </c>
      <c r="D131" s="66">
        <v>34</v>
      </c>
      <c r="E131" s="48"/>
      <c r="F131" s="46">
        <f t="shared" si="0"/>
        <v>0</v>
      </c>
    </row>
    <row r="132" spans="1:6" x14ac:dyDescent="0.25">
      <c r="B132" s="40" t="s">
        <v>72</v>
      </c>
      <c r="C132" s="66" t="s">
        <v>18</v>
      </c>
      <c r="D132" s="66">
        <v>34</v>
      </c>
      <c r="E132" s="48"/>
      <c r="F132" s="46">
        <f t="shared" si="0"/>
        <v>0</v>
      </c>
    </row>
    <row r="133" spans="1:6" x14ac:dyDescent="0.25">
      <c r="F133" s="46"/>
    </row>
    <row r="134" spans="1:6" ht="220.8" x14ac:dyDescent="0.25">
      <c r="A134" s="68" t="s">
        <v>19</v>
      </c>
      <c r="B134" s="73" t="s">
        <v>73</v>
      </c>
      <c r="C134" s="74"/>
      <c r="D134" s="75"/>
      <c r="E134" s="76"/>
      <c r="F134" s="77"/>
    </row>
    <row r="135" spans="1:6" x14ac:dyDescent="0.25">
      <c r="B135" s="57"/>
      <c r="E135" s="48"/>
      <c r="F135" s="46"/>
    </row>
    <row r="136" spans="1:6" x14ac:dyDescent="0.25">
      <c r="B136" s="57" t="s">
        <v>74</v>
      </c>
      <c r="E136" s="48"/>
      <c r="F136" s="46"/>
    </row>
    <row r="137" spans="1:6" x14ac:dyDescent="0.25">
      <c r="B137" s="57" t="s">
        <v>75</v>
      </c>
      <c r="C137" s="66" t="s">
        <v>18</v>
      </c>
      <c r="D137" s="66">
        <v>21</v>
      </c>
      <c r="E137" s="48"/>
      <c r="F137" s="46">
        <f>D137*E137</f>
        <v>0</v>
      </c>
    </row>
    <row r="138" spans="1:6" x14ac:dyDescent="0.25">
      <c r="B138" s="57"/>
      <c r="C138" s="66"/>
      <c r="D138" s="66"/>
      <c r="E138" s="48"/>
      <c r="F138" s="46"/>
    </row>
    <row r="139" spans="1:6" x14ac:dyDescent="0.25">
      <c r="A139" s="47" t="s">
        <v>27</v>
      </c>
      <c r="B139" s="57" t="s">
        <v>76</v>
      </c>
      <c r="E139" s="48"/>
      <c r="F139" s="46"/>
    </row>
    <row r="140" spans="1:6" x14ac:dyDescent="0.25">
      <c r="B140" s="57" t="s">
        <v>77</v>
      </c>
      <c r="C140" s="66" t="s">
        <v>44</v>
      </c>
      <c r="D140" s="66">
        <v>5</v>
      </c>
      <c r="E140" s="48"/>
      <c r="F140" s="46">
        <f>D140*E140</f>
        <v>0</v>
      </c>
    </row>
    <row r="141" spans="1:6" x14ac:dyDescent="0.25">
      <c r="B141" s="57" t="s">
        <v>78</v>
      </c>
      <c r="C141" s="66" t="s">
        <v>44</v>
      </c>
      <c r="D141" s="66">
        <v>1</v>
      </c>
      <c r="E141" s="48"/>
      <c r="F141" s="46">
        <f>D141*E141</f>
        <v>0</v>
      </c>
    </row>
    <row r="142" spans="1:6" x14ac:dyDescent="0.25">
      <c r="B142" s="57" t="s">
        <v>79</v>
      </c>
      <c r="C142" s="66" t="s">
        <v>44</v>
      </c>
      <c r="D142" s="66">
        <v>6</v>
      </c>
      <c r="E142" s="48"/>
      <c r="F142" s="46">
        <f>D142*E142</f>
        <v>0</v>
      </c>
    </row>
    <row r="143" spans="1:6" x14ac:dyDescent="0.25">
      <c r="B143" s="57"/>
      <c r="C143" s="66"/>
      <c r="D143" s="66"/>
      <c r="E143" s="48"/>
      <c r="F143" s="46"/>
    </row>
    <row r="144" spans="1:6" ht="151.80000000000001" x14ac:dyDescent="0.25">
      <c r="A144" s="47" t="s">
        <v>30</v>
      </c>
      <c r="B144" s="40" t="s">
        <v>80</v>
      </c>
      <c r="C144" s="66" t="s">
        <v>81</v>
      </c>
      <c r="D144" s="56">
        <v>1</v>
      </c>
      <c r="E144" s="78"/>
      <c r="F144" s="46">
        <f>D144*E144</f>
        <v>0</v>
      </c>
    </row>
    <row r="145" spans="1:6" x14ac:dyDescent="0.25">
      <c r="C145" s="66"/>
      <c r="D145" s="56"/>
      <c r="E145" s="78"/>
      <c r="F145" s="46"/>
    </row>
    <row r="146" spans="1:6" ht="69" x14ac:dyDescent="0.25">
      <c r="A146" s="47" t="s">
        <v>32</v>
      </c>
      <c r="B146" s="57" t="s">
        <v>82</v>
      </c>
      <c r="C146" s="66" t="s">
        <v>18</v>
      </c>
      <c r="D146" s="66">
        <v>144</v>
      </c>
      <c r="E146" s="48"/>
      <c r="F146" s="46">
        <f>D146*E146</f>
        <v>0</v>
      </c>
    </row>
    <row r="147" spans="1:6" x14ac:dyDescent="0.25">
      <c r="E147" s="48"/>
      <c r="F147" s="46"/>
    </row>
    <row r="148" spans="1:6" ht="41.4" x14ac:dyDescent="0.25">
      <c r="A148" s="47" t="s">
        <v>34</v>
      </c>
      <c r="B148" s="40" t="s">
        <v>83</v>
      </c>
      <c r="C148" s="66" t="s">
        <v>18</v>
      </c>
      <c r="D148" s="66">
        <v>170</v>
      </c>
      <c r="E148" s="48"/>
      <c r="F148" s="46">
        <f>D148*E148</f>
        <v>0</v>
      </c>
    </row>
    <row r="149" spans="1:6" x14ac:dyDescent="0.25">
      <c r="C149" s="66"/>
      <c r="D149" s="66"/>
      <c r="E149" s="48"/>
      <c r="F149" s="46"/>
    </row>
    <row r="150" spans="1:6" ht="41.4" x14ac:dyDescent="0.25">
      <c r="A150" s="47" t="s">
        <v>38</v>
      </c>
      <c r="B150" s="40" t="s">
        <v>84</v>
      </c>
      <c r="C150" s="66" t="s">
        <v>81</v>
      </c>
      <c r="D150" s="66">
        <v>1</v>
      </c>
      <c r="E150" s="48"/>
      <c r="F150" s="46">
        <f>D150*E150</f>
        <v>0</v>
      </c>
    </row>
    <row r="151" spans="1:6" x14ac:dyDescent="0.25">
      <c r="C151" s="66"/>
      <c r="D151" s="66"/>
      <c r="E151" s="48"/>
      <c r="F151" s="46"/>
    </row>
    <row r="152" spans="1:6" x14ac:dyDescent="0.25">
      <c r="A152" s="49" t="str">
        <f>A124</f>
        <v>5.</v>
      </c>
      <c r="B152" s="50" t="s">
        <v>65</v>
      </c>
      <c r="C152" s="51"/>
      <c r="D152" s="58"/>
      <c r="E152" s="53"/>
      <c r="F152" s="54">
        <f>SUM(F126:F150)</f>
        <v>0</v>
      </c>
    </row>
    <row r="153" spans="1:6" x14ac:dyDescent="0.25">
      <c r="F153" s="46"/>
    </row>
    <row r="154" spans="1:6" x14ac:dyDescent="0.25">
      <c r="F154" s="46"/>
    </row>
    <row r="155" spans="1:6" x14ac:dyDescent="0.25">
      <c r="F155" s="46"/>
    </row>
    <row r="156" spans="1:6" ht="17.399999999999999" x14ac:dyDescent="0.3">
      <c r="A156" s="41" t="s">
        <v>34</v>
      </c>
      <c r="B156" s="63" t="s">
        <v>85</v>
      </c>
      <c r="C156" s="79"/>
      <c r="D156" s="80"/>
      <c r="E156" s="81"/>
      <c r="F156" s="82"/>
    </row>
    <row r="157" spans="1:6" x14ac:dyDescent="0.25">
      <c r="F157" s="46"/>
    </row>
    <row r="158" spans="1:6" ht="96.6" x14ac:dyDescent="0.25">
      <c r="A158" s="47" t="s">
        <v>14</v>
      </c>
      <c r="B158" s="57" t="s">
        <v>86</v>
      </c>
      <c r="E158" s="48"/>
      <c r="F158" s="46"/>
    </row>
    <row r="159" spans="1:6" x14ac:dyDescent="0.25">
      <c r="B159" s="57" t="s">
        <v>56</v>
      </c>
      <c r="E159" s="48"/>
      <c r="F159" s="46"/>
    </row>
    <row r="160" spans="1:6" x14ac:dyDescent="0.25">
      <c r="B160" s="65" t="s">
        <v>60</v>
      </c>
      <c r="C160" s="44" t="s">
        <v>18</v>
      </c>
      <c r="D160" s="56">
        <v>9</v>
      </c>
      <c r="E160" s="78"/>
      <c r="F160" s="46">
        <f>D160*E160</f>
        <v>0</v>
      </c>
    </row>
    <row r="161" spans="1:6" x14ac:dyDescent="0.25">
      <c r="B161" s="65" t="s">
        <v>87</v>
      </c>
      <c r="C161" s="44" t="s">
        <v>18</v>
      </c>
      <c r="D161" s="56">
        <v>12</v>
      </c>
      <c r="E161" s="78"/>
      <c r="F161" s="46">
        <f>D161*E161</f>
        <v>0</v>
      </c>
    </row>
    <row r="162" spans="1:6" x14ac:dyDescent="0.25">
      <c r="B162" s="65" t="s">
        <v>88</v>
      </c>
      <c r="C162" s="44" t="s">
        <v>18</v>
      </c>
      <c r="D162" s="56">
        <v>3</v>
      </c>
      <c r="E162" s="78"/>
      <c r="F162" s="46">
        <f>D162*E162</f>
        <v>0</v>
      </c>
    </row>
    <row r="163" spans="1:6" x14ac:dyDescent="0.25">
      <c r="B163" s="65"/>
      <c r="C163" s="44"/>
      <c r="D163" s="56"/>
      <c r="E163" s="78"/>
      <c r="F163" s="46"/>
    </row>
    <row r="164" spans="1:6" x14ac:dyDescent="0.25">
      <c r="B164" s="57" t="s">
        <v>59</v>
      </c>
      <c r="E164" s="48"/>
      <c r="F164" s="46"/>
    </row>
    <row r="165" spans="1:6" x14ac:dyDescent="0.25">
      <c r="B165" s="65" t="s">
        <v>60</v>
      </c>
      <c r="C165" s="66" t="s">
        <v>44</v>
      </c>
      <c r="D165" s="56">
        <v>18</v>
      </c>
      <c r="E165" s="78"/>
      <c r="F165" s="46">
        <f>D165*E165</f>
        <v>0</v>
      </c>
    </row>
    <row r="166" spans="1:6" x14ac:dyDescent="0.25">
      <c r="B166" s="65" t="s">
        <v>87</v>
      </c>
      <c r="C166" s="66" t="s">
        <v>44</v>
      </c>
      <c r="D166" s="56">
        <v>36</v>
      </c>
      <c r="E166" s="78"/>
      <c r="F166" s="46">
        <f>D166*E166</f>
        <v>0</v>
      </c>
    </row>
    <row r="167" spans="1:6" x14ac:dyDescent="0.25">
      <c r="B167" s="65" t="s">
        <v>88</v>
      </c>
      <c r="C167" s="44" t="s">
        <v>44</v>
      </c>
      <c r="D167" s="56">
        <v>3</v>
      </c>
      <c r="E167" s="78"/>
      <c r="F167" s="46">
        <f>D167*E167</f>
        <v>0</v>
      </c>
    </row>
    <row r="168" spans="1:6" x14ac:dyDescent="0.25">
      <c r="B168" s="65"/>
      <c r="C168" s="66"/>
      <c r="D168" s="56"/>
      <c r="E168" s="78"/>
      <c r="F168" s="46"/>
    </row>
    <row r="169" spans="1:6" x14ac:dyDescent="0.25">
      <c r="B169" s="40" t="s">
        <v>89</v>
      </c>
      <c r="E169" s="48"/>
      <c r="F169" s="46"/>
    </row>
    <row r="170" spans="1:6" x14ac:dyDescent="0.25">
      <c r="B170" s="65" t="s">
        <v>60</v>
      </c>
      <c r="C170" s="44" t="s">
        <v>44</v>
      </c>
      <c r="D170" s="56">
        <v>1</v>
      </c>
      <c r="E170" s="78"/>
      <c r="F170" s="46">
        <f>D170*E170</f>
        <v>0</v>
      </c>
    </row>
    <row r="171" spans="1:6" x14ac:dyDescent="0.25">
      <c r="B171" s="65"/>
      <c r="C171" s="44"/>
      <c r="D171" s="56"/>
      <c r="E171" s="78"/>
      <c r="F171" s="46"/>
    </row>
    <row r="172" spans="1:6" ht="96.6" x14ac:dyDescent="0.25">
      <c r="A172" s="47" t="s">
        <v>19</v>
      </c>
      <c r="B172" s="57" t="s">
        <v>90</v>
      </c>
      <c r="E172" s="48"/>
      <c r="F172" s="46"/>
    </row>
    <row r="173" spans="1:6" x14ac:dyDescent="0.25">
      <c r="B173" s="57" t="s">
        <v>56</v>
      </c>
      <c r="E173" s="48"/>
      <c r="F173" s="46"/>
    </row>
    <row r="174" spans="1:6" x14ac:dyDescent="0.25">
      <c r="B174" s="65" t="s">
        <v>91</v>
      </c>
      <c r="C174" s="44" t="s">
        <v>18</v>
      </c>
      <c r="D174" s="56">
        <v>8</v>
      </c>
      <c r="E174" s="78"/>
      <c r="F174" s="46">
        <f>D174*E174</f>
        <v>0</v>
      </c>
    </row>
    <row r="175" spans="1:6" x14ac:dyDescent="0.25">
      <c r="B175" s="65"/>
      <c r="C175" s="44"/>
      <c r="D175" s="56"/>
      <c r="E175" s="78"/>
      <c r="F175" s="46"/>
    </row>
    <row r="176" spans="1:6" x14ac:dyDescent="0.25">
      <c r="B176" s="57" t="s">
        <v>59</v>
      </c>
      <c r="E176" s="48"/>
      <c r="F176" s="46"/>
    </row>
    <row r="177" spans="1:6" x14ac:dyDescent="0.25">
      <c r="B177" s="65" t="s">
        <v>91</v>
      </c>
      <c r="C177" s="66" t="s">
        <v>44</v>
      </c>
      <c r="D177" s="56">
        <v>12</v>
      </c>
      <c r="E177" s="78"/>
      <c r="F177" s="46">
        <f>D177*E177</f>
        <v>0</v>
      </c>
    </row>
    <row r="178" spans="1:6" x14ac:dyDescent="0.25">
      <c r="E178" s="48"/>
      <c r="F178" s="46"/>
    </row>
    <row r="179" spans="1:6" ht="69" x14ac:dyDescent="0.25">
      <c r="A179" s="47" t="s">
        <v>27</v>
      </c>
      <c r="B179" s="57" t="s">
        <v>92</v>
      </c>
      <c r="C179" s="44" t="s">
        <v>18</v>
      </c>
      <c r="D179" s="56">
        <v>32</v>
      </c>
      <c r="E179" s="78"/>
      <c r="F179" s="46">
        <f>D179*E179</f>
        <v>0</v>
      </c>
    </row>
    <row r="180" spans="1:6" x14ac:dyDescent="0.25">
      <c r="A180" s="49" t="str">
        <f>A156</f>
        <v>6.</v>
      </c>
      <c r="B180" s="50" t="str">
        <f>B156</f>
        <v>KANALIZACIJSKI RADOVI U OBJEKTU</v>
      </c>
      <c r="C180" s="51"/>
      <c r="D180" s="58"/>
      <c r="E180" s="53"/>
      <c r="F180" s="54">
        <f>SUM(F158:F179)</f>
        <v>0</v>
      </c>
    </row>
    <row r="181" spans="1:6" x14ac:dyDescent="0.25">
      <c r="A181" s="59"/>
      <c r="B181" s="60"/>
      <c r="E181" s="61"/>
      <c r="F181" s="62"/>
    </row>
    <row r="182" spans="1:6" x14ac:dyDescent="0.25">
      <c r="A182" s="59"/>
      <c r="B182" s="60"/>
      <c r="E182" s="61"/>
      <c r="F182" s="62"/>
    </row>
    <row r="183" spans="1:6" x14ac:dyDescent="0.25">
      <c r="A183" s="59"/>
      <c r="B183" s="60"/>
      <c r="E183" s="61"/>
      <c r="F183" s="62"/>
    </row>
    <row r="184" spans="1:6" x14ac:dyDescent="0.25">
      <c r="A184" s="59"/>
      <c r="B184" s="60"/>
      <c r="E184" s="61"/>
      <c r="F184" s="62"/>
    </row>
    <row r="185" spans="1:6" x14ac:dyDescent="0.25">
      <c r="A185" s="59"/>
      <c r="B185" s="60"/>
      <c r="E185" s="61"/>
      <c r="F185" s="62"/>
    </row>
    <row r="186" spans="1:6" ht="17.399999999999999" x14ac:dyDescent="0.25">
      <c r="A186" s="41" t="s">
        <v>38</v>
      </c>
      <c r="B186" s="63" t="s">
        <v>93</v>
      </c>
      <c r="F186" s="46"/>
    </row>
    <row r="187" spans="1:6" ht="17.399999999999999" x14ac:dyDescent="0.25">
      <c r="A187" s="41"/>
      <c r="B187" s="63"/>
      <c r="F187" s="46"/>
    </row>
    <row r="188" spans="1:6" x14ac:dyDescent="0.25">
      <c r="A188" s="47" t="s">
        <v>14</v>
      </c>
      <c r="B188" s="57" t="s">
        <v>94</v>
      </c>
      <c r="C188" s="44"/>
      <c r="D188" s="56"/>
      <c r="E188" s="83"/>
      <c r="F188" s="46"/>
    </row>
    <row r="189" spans="1:6" ht="151.80000000000001" x14ac:dyDescent="0.25">
      <c r="B189" s="84" t="s">
        <v>95</v>
      </c>
      <c r="C189" s="44" t="s">
        <v>44</v>
      </c>
      <c r="D189" s="56">
        <v>4</v>
      </c>
      <c r="E189" s="78"/>
      <c r="F189" s="46">
        <f>D189*E189</f>
        <v>0</v>
      </c>
    </row>
    <row r="190" spans="1:6" x14ac:dyDescent="0.25">
      <c r="B190" s="84"/>
      <c r="C190" s="44"/>
      <c r="D190" s="56"/>
      <c r="E190" s="78"/>
      <c r="F190" s="46"/>
    </row>
    <row r="191" spans="1:6" x14ac:dyDescent="0.25">
      <c r="A191" s="47" t="s">
        <v>19</v>
      </c>
      <c r="B191" s="57" t="s">
        <v>96</v>
      </c>
      <c r="C191" s="44"/>
      <c r="D191" s="56"/>
      <c r="E191" s="78"/>
      <c r="F191" s="46"/>
    </row>
    <row r="192" spans="1:6" ht="110.4" x14ac:dyDescent="0.25">
      <c r="B192" s="84" t="s">
        <v>97</v>
      </c>
      <c r="C192" s="44" t="s">
        <v>44</v>
      </c>
      <c r="D192" s="56">
        <v>4</v>
      </c>
      <c r="E192" s="78"/>
      <c r="F192" s="46">
        <f>D192*E192</f>
        <v>0</v>
      </c>
    </row>
    <row r="193" spans="1:6" x14ac:dyDescent="0.25">
      <c r="F193" s="46"/>
    </row>
    <row r="194" spans="1:6" ht="55.2" x14ac:dyDescent="0.25">
      <c r="A194" s="47" t="s">
        <v>27</v>
      </c>
      <c r="B194" s="57" t="s">
        <v>98</v>
      </c>
      <c r="C194" s="44"/>
      <c r="D194" s="56"/>
      <c r="E194" s="78"/>
      <c r="F194" s="46"/>
    </row>
    <row r="195" spans="1:6" x14ac:dyDescent="0.25">
      <c r="B195" s="40" t="s">
        <v>99</v>
      </c>
      <c r="C195" s="44" t="s">
        <v>44</v>
      </c>
      <c r="D195" s="56">
        <v>1</v>
      </c>
      <c r="E195" s="78"/>
      <c r="F195" s="46">
        <f>D195*E195</f>
        <v>0</v>
      </c>
    </row>
    <row r="196" spans="1:6" x14ac:dyDescent="0.25">
      <c r="C196" s="44"/>
      <c r="D196" s="56"/>
      <c r="E196" s="78"/>
      <c r="F196" s="46"/>
    </row>
    <row r="197" spans="1:6" ht="55.2" x14ac:dyDescent="0.25">
      <c r="A197" s="47" t="s">
        <v>30</v>
      </c>
      <c r="B197" s="122" t="s">
        <v>129</v>
      </c>
      <c r="C197" s="44" t="s">
        <v>81</v>
      </c>
      <c r="D197" s="56">
        <v>1</v>
      </c>
      <c r="E197" s="78"/>
      <c r="F197" s="46">
        <f>D197*E197</f>
        <v>0</v>
      </c>
    </row>
    <row r="198" spans="1:6" x14ac:dyDescent="0.25">
      <c r="B198" s="85"/>
      <c r="C198" s="44"/>
      <c r="D198" s="56"/>
      <c r="E198" s="48"/>
      <c r="F198" s="46"/>
    </row>
    <row r="199" spans="1:6" ht="69" x14ac:dyDescent="0.25">
      <c r="A199" s="47" t="s">
        <v>32</v>
      </c>
      <c r="B199" s="57" t="s">
        <v>100</v>
      </c>
      <c r="C199" s="44"/>
      <c r="D199" s="56"/>
      <c r="E199" s="78"/>
      <c r="F199" s="46"/>
    </row>
    <row r="200" spans="1:6" x14ac:dyDescent="0.25">
      <c r="B200" s="57" t="s">
        <v>101</v>
      </c>
      <c r="C200" s="44" t="s">
        <v>81</v>
      </c>
      <c r="D200" s="56">
        <v>1</v>
      </c>
      <c r="E200" s="78"/>
      <c r="F200" s="46">
        <f>D200*E200</f>
        <v>0</v>
      </c>
    </row>
    <row r="201" spans="1:6" x14ac:dyDescent="0.25">
      <c r="B201" s="57" t="s">
        <v>102</v>
      </c>
      <c r="C201" s="44" t="s">
        <v>81</v>
      </c>
      <c r="D201" s="56">
        <v>5</v>
      </c>
      <c r="E201" s="78"/>
      <c r="F201" s="46">
        <f>D201*E201</f>
        <v>0</v>
      </c>
    </row>
    <row r="202" spans="1:6" x14ac:dyDescent="0.25">
      <c r="B202" s="57"/>
      <c r="C202" s="44"/>
      <c r="D202" s="56"/>
      <c r="E202" s="78"/>
      <c r="F202" s="46"/>
    </row>
    <row r="203" spans="1:6" ht="27.6" x14ac:dyDescent="0.25">
      <c r="A203" s="47" t="s">
        <v>34</v>
      </c>
      <c r="B203" s="57" t="s">
        <v>103</v>
      </c>
      <c r="C203" s="44" t="s">
        <v>44</v>
      </c>
      <c r="D203" s="56">
        <v>4</v>
      </c>
      <c r="E203" s="86"/>
      <c r="F203" s="46">
        <f t="shared" ref="F203" si="1">D203*E203</f>
        <v>0</v>
      </c>
    </row>
    <row r="204" spans="1:6" x14ac:dyDescent="0.25">
      <c r="B204" s="57"/>
      <c r="C204" s="44"/>
      <c r="D204" s="56"/>
      <c r="E204" s="86"/>
      <c r="F204" s="46"/>
    </row>
    <row r="205" spans="1:6" x14ac:dyDescent="0.25">
      <c r="A205" s="47" t="s">
        <v>38</v>
      </c>
      <c r="B205" s="87" t="s">
        <v>104</v>
      </c>
      <c r="C205" s="44"/>
      <c r="D205" s="56"/>
      <c r="E205" s="83"/>
      <c r="F205" s="46"/>
    </row>
    <row r="206" spans="1:6" ht="82.8" x14ac:dyDescent="0.25">
      <c r="B206" s="88" t="s">
        <v>105</v>
      </c>
      <c r="C206" s="44"/>
      <c r="D206" s="56"/>
      <c r="E206" s="83"/>
      <c r="F206" s="46"/>
    </row>
    <row r="207" spans="1:6" x14ac:dyDescent="0.25">
      <c r="B207" s="87" t="s">
        <v>106</v>
      </c>
      <c r="C207" s="44"/>
      <c r="D207" s="56"/>
      <c r="E207" s="83"/>
      <c r="F207" s="46"/>
    </row>
    <row r="208" spans="1:6" x14ac:dyDescent="0.25">
      <c r="B208" s="87" t="s">
        <v>107</v>
      </c>
      <c r="C208" s="44" t="s">
        <v>44</v>
      </c>
      <c r="D208" s="56">
        <v>3</v>
      </c>
      <c r="E208" s="86"/>
      <c r="F208" s="46">
        <f t="shared" ref="F208:F209" si="2">D208*E208</f>
        <v>0</v>
      </c>
    </row>
    <row r="209" spans="1:6" x14ac:dyDescent="0.25">
      <c r="B209" s="87" t="s">
        <v>108</v>
      </c>
      <c r="C209" s="44" t="s">
        <v>44</v>
      </c>
      <c r="D209" s="56">
        <v>1</v>
      </c>
      <c r="E209" s="86"/>
      <c r="F209" s="46">
        <f t="shared" si="2"/>
        <v>0</v>
      </c>
    </row>
    <row r="210" spans="1:6" x14ac:dyDescent="0.25">
      <c r="B210" s="57"/>
      <c r="C210" s="44"/>
      <c r="D210" s="56"/>
      <c r="E210" s="78"/>
      <c r="F210" s="46"/>
    </row>
    <row r="211" spans="1:6" x14ac:dyDescent="0.25">
      <c r="A211" s="49" t="str">
        <f>A186</f>
        <v>7.</v>
      </c>
      <c r="B211" s="50" t="s">
        <v>93</v>
      </c>
      <c r="C211" s="51"/>
      <c r="D211" s="58"/>
      <c r="E211" s="53"/>
      <c r="F211" s="54">
        <f>SUM(F189:F210)</f>
        <v>0</v>
      </c>
    </row>
    <row r="212" spans="1:6" x14ac:dyDescent="0.25">
      <c r="F212" s="46"/>
    </row>
    <row r="213" spans="1:6" x14ac:dyDescent="0.25">
      <c r="F213" s="46"/>
    </row>
    <row r="214" spans="1:6" x14ac:dyDescent="0.25">
      <c r="F214" s="46"/>
    </row>
    <row r="215" spans="1:6" ht="17.399999999999999" x14ac:dyDescent="0.25">
      <c r="A215" s="41" t="s">
        <v>109</v>
      </c>
      <c r="B215" s="89" t="s">
        <v>110</v>
      </c>
      <c r="C215" s="90"/>
      <c r="D215" s="91"/>
      <c r="E215" s="92"/>
      <c r="F215" s="93"/>
    </row>
    <row r="216" spans="1:6" x14ac:dyDescent="0.25">
      <c r="B216" s="94"/>
      <c r="C216" s="90"/>
      <c r="E216" s="92"/>
      <c r="F216" s="93"/>
    </row>
    <row r="217" spans="1:6" x14ac:dyDescent="0.25">
      <c r="B217" s="95" t="s">
        <v>111</v>
      </c>
      <c r="C217" s="90"/>
      <c r="E217" s="92"/>
      <c r="F217" s="93"/>
    </row>
    <row r="218" spans="1:6" ht="27.6" x14ac:dyDescent="0.25">
      <c r="B218" s="95" t="s">
        <v>112</v>
      </c>
      <c r="C218" s="90"/>
      <c r="D218" s="1"/>
      <c r="E218" s="92"/>
      <c r="F218" s="93"/>
    </row>
    <row r="219" spans="1:6" x14ac:dyDescent="0.25">
      <c r="B219" s="94"/>
      <c r="C219" s="90"/>
      <c r="D219" s="1"/>
      <c r="E219" s="92"/>
      <c r="F219" s="93"/>
    </row>
    <row r="220" spans="1:6" x14ac:dyDescent="0.25">
      <c r="A220" s="96"/>
      <c r="B220" s="97"/>
      <c r="C220" s="98"/>
      <c r="D220" s="99"/>
      <c r="E220" s="100"/>
      <c r="F220" s="101"/>
    </row>
    <row r="221" spans="1:6" ht="248.4" x14ac:dyDescent="0.25">
      <c r="A221" s="47" t="s">
        <v>14</v>
      </c>
      <c r="B221" s="40" t="s">
        <v>113</v>
      </c>
      <c r="D221" s="1"/>
      <c r="E221" s="71"/>
      <c r="F221" s="46"/>
    </row>
    <row r="222" spans="1:6" x14ac:dyDescent="0.25">
      <c r="B222" s="40" t="s">
        <v>114</v>
      </c>
      <c r="C222" s="44" t="s">
        <v>81</v>
      </c>
      <c r="D222" s="56">
        <v>2</v>
      </c>
      <c r="E222" s="86"/>
      <c r="F222" s="46">
        <f t="shared" ref="F222:F223" si="3">D222*E222</f>
        <v>0</v>
      </c>
    </row>
    <row r="223" spans="1:6" x14ac:dyDescent="0.25">
      <c r="B223" s="40" t="s">
        <v>115</v>
      </c>
      <c r="C223" s="66" t="s">
        <v>81</v>
      </c>
      <c r="D223" s="56">
        <v>1</v>
      </c>
      <c r="E223" s="86"/>
      <c r="F223" s="46">
        <f t="shared" si="3"/>
        <v>0</v>
      </c>
    </row>
    <row r="224" spans="1:6" x14ac:dyDescent="0.25">
      <c r="C224" s="66"/>
      <c r="D224" s="56"/>
      <c r="E224" s="86"/>
      <c r="F224" s="46"/>
    </row>
    <row r="225" spans="1:6" ht="234.6" x14ac:dyDescent="0.25">
      <c r="A225" s="47" t="s">
        <v>19</v>
      </c>
      <c r="B225" s="40" t="s">
        <v>116</v>
      </c>
      <c r="D225" s="1"/>
      <c r="E225" s="71"/>
      <c r="F225" s="46"/>
    </row>
    <row r="226" spans="1:6" x14ac:dyDescent="0.25">
      <c r="B226" s="40" t="s">
        <v>114</v>
      </c>
      <c r="C226" s="44" t="s">
        <v>81</v>
      </c>
      <c r="D226" s="56">
        <v>2</v>
      </c>
      <c r="E226" s="86"/>
      <c r="F226" s="46">
        <f t="shared" ref="F226:F227" si="4">D226*E226</f>
        <v>0</v>
      </c>
    </row>
    <row r="227" spans="1:6" x14ac:dyDescent="0.25">
      <c r="B227" s="40" t="s">
        <v>115</v>
      </c>
      <c r="C227" s="66" t="s">
        <v>81</v>
      </c>
      <c r="D227" s="56">
        <v>2</v>
      </c>
      <c r="E227" s="86"/>
      <c r="F227" s="46">
        <f t="shared" si="4"/>
        <v>0</v>
      </c>
    </row>
    <row r="228" spans="1:6" x14ac:dyDescent="0.25">
      <c r="C228" s="44"/>
      <c r="D228" s="56"/>
      <c r="E228" s="83"/>
      <c r="F228" s="46"/>
    </row>
    <row r="229" spans="1:6" ht="27.6" x14ac:dyDescent="0.25">
      <c r="A229" s="47" t="s">
        <v>27</v>
      </c>
      <c r="B229" s="57" t="s">
        <v>117</v>
      </c>
      <c r="C229" s="44"/>
      <c r="D229" s="56"/>
      <c r="E229" s="83"/>
      <c r="F229" s="46"/>
    </row>
    <row r="230" spans="1:6" ht="165.6" x14ac:dyDescent="0.25">
      <c r="B230" s="102" t="s">
        <v>118</v>
      </c>
      <c r="C230" s="44"/>
      <c r="D230" s="56"/>
      <c r="E230" s="83"/>
      <c r="F230" s="46"/>
    </row>
    <row r="231" spans="1:6" x14ac:dyDescent="0.25">
      <c r="B231" s="87" t="s">
        <v>119</v>
      </c>
      <c r="C231" s="44"/>
      <c r="D231" s="56"/>
      <c r="E231" s="83"/>
      <c r="F231" s="46"/>
    </row>
    <row r="232" spans="1:6" ht="27.6" x14ac:dyDescent="0.25">
      <c r="B232" s="57" t="s">
        <v>120</v>
      </c>
      <c r="C232" s="91"/>
      <c r="D232" s="47"/>
      <c r="E232" s="103"/>
      <c r="F232" s="93"/>
    </row>
    <row r="233" spans="1:6" ht="124.2" x14ac:dyDescent="0.25">
      <c r="A233" s="104"/>
      <c r="B233" s="57" t="s">
        <v>121</v>
      </c>
      <c r="C233" s="66" t="s">
        <v>81</v>
      </c>
      <c r="D233" s="56">
        <v>1</v>
      </c>
      <c r="E233" s="83"/>
      <c r="F233" s="46">
        <f>D233*E233</f>
        <v>0</v>
      </c>
    </row>
    <row r="234" spans="1:6" ht="138" x14ac:dyDescent="0.25">
      <c r="A234" s="47" t="s">
        <v>30</v>
      </c>
      <c r="B234" s="40" t="s">
        <v>122</v>
      </c>
      <c r="C234" s="44" t="s">
        <v>44</v>
      </c>
      <c r="D234" s="56">
        <v>1</v>
      </c>
      <c r="E234" s="83"/>
      <c r="F234" s="46">
        <f>D234*E234</f>
        <v>0</v>
      </c>
    </row>
    <row r="235" spans="1:6" x14ac:dyDescent="0.25">
      <c r="C235" s="44"/>
      <c r="D235" s="56"/>
      <c r="E235" s="83"/>
      <c r="F235" s="46"/>
    </row>
    <row r="236" spans="1:6" ht="165.6" x14ac:dyDescent="0.25">
      <c r="A236" s="47" t="s">
        <v>32</v>
      </c>
      <c r="B236" s="57" t="s">
        <v>123</v>
      </c>
      <c r="C236" s="44"/>
      <c r="D236" s="56"/>
      <c r="E236" s="83"/>
      <c r="F236" s="46"/>
    </row>
    <row r="237" spans="1:6" x14ac:dyDescent="0.25">
      <c r="B237" s="57" t="s">
        <v>124</v>
      </c>
      <c r="C237" s="66" t="s">
        <v>81</v>
      </c>
      <c r="D237" s="56">
        <v>1</v>
      </c>
      <c r="E237" s="83"/>
      <c r="F237" s="46">
        <f>D237*E237</f>
        <v>0</v>
      </c>
    </row>
    <row r="238" spans="1:6" x14ac:dyDescent="0.25">
      <c r="B238" s="57"/>
      <c r="C238" s="44"/>
      <c r="D238" s="56"/>
      <c r="E238" s="83"/>
      <c r="F238" s="46"/>
    </row>
    <row r="239" spans="1:6" x14ac:dyDescent="0.25">
      <c r="A239" s="49" t="str">
        <f>A215</f>
        <v>8.</v>
      </c>
      <c r="B239" s="50" t="s">
        <v>110</v>
      </c>
      <c r="C239" s="105"/>
      <c r="D239" s="52" t="s">
        <v>9</v>
      </c>
      <c r="E239" s="52"/>
      <c r="F239" s="54">
        <f>SUM(F221:F238)</f>
        <v>0</v>
      </c>
    </row>
    <row r="240" spans="1:6" x14ac:dyDescent="0.25">
      <c r="A240" s="96"/>
      <c r="B240" s="97"/>
      <c r="C240" s="98"/>
      <c r="D240" s="106"/>
      <c r="E240" s="100"/>
      <c r="F240" s="101"/>
    </row>
    <row r="241" spans="1:6" x14ac:dyDescent="0.25">
      <c r="F241" s="46"/>
    </row>
    <row r="242" spans="1:6" x14ac:dyDescent="0.25">
      <c r="F242" s="46"/>
    </row>
    <row r="243" spans="1:6" x14ac:dyDescent="0.25">
      <c r="F243" s="46"/>
    </row>
    <row r="244" spans="1:6" x14ac:dyDescent="0.25">
      <c r="F244" s="46"/>
    </row>
    <row r="245" spans="1:6" x14ac:dyDescent="0.25">
      <c r="F245" s="46"/>
    </row>
    <row r="246" spans="1:6" x14ac:dyDescent="0.25">
      <c r="F246" s="46"/>
    </row>
    <row r="247" spans="1:6" x14ac:dyDescent="0.25">
      <c r="F247" s="46"/>
    </row>
    <row r="248" spans="1:6" x14ac:dyDescent="0.25">
      <c r="F248" s="46"/>
    </row>
    <row r="249" spans="1:6" x14ac:dyDescent="0.25">
      <c r="F249" s="46"/>
    </row>
    <row r="250" spans="1:6" x14ac:dyDescent="0.25">
      <c r="F250" s="46"/>
    </row>
    <row r="251" spans="1:6" x14ac:dyDescent="0.25">
      <c r="F251" s="46"/>
    </row>
    <row r="252" spans="1:6" ht="17.399999999999999" x14ac:dyDescent="0.25">
      <c r="B252" s="42" t="s">
        <v>125</v>
      </c>
      <c r="F252" s="46"/>
    </row>
    <row r="253" spans="1:6" ht="17.399999999999999" x14ac:dyDescent="0.25">
      <c r="B253" s="42"/>
      <c r="F253" s="46"/>
    </row>
    <row r="254" spans="1:6" x14ac:dyDescent="0.25">
      <c r="A254" s="59" t="str">
        <f>A14</f>
        <v>0.</v>
      </c>
      <c r="B254" s="130" t="str">
        <f>B14</f>
        <v>IZVEDBENA DOKUMENTACIJA</v>
      </c>
      <c r="F254" s="131">
        <f>F14</f>
        <v>0</v>
      </c>
    </row>
    <row r="255" spans="1:6" ht="14.4" x14ac:dyDescent="0.3">
      <c r="A255" s="59" t="s">
        <v>14</v>
      </c>
      <c r="B255" s="64" t="s">
        <v>15</v>
      </c>
      <c r="C255"/>
      <c r="F255" s="62">
        <f>F59</f>
        <v>0</v>
      </c>
    </row>
    <row r="256" spans="1:6" x14ac:dyDescent="0.25">
      <c r="A256" s="59" t="s">
        <v>19</v>
      </c>
      <c r="B256" s="64" t="s">
        <v>126</v>
      </c>
      <c r="F256" s="62">
        <f>F70</f>
        <v>0</v>
      </c>
    </row>
    <row r="257" spans="1:6" x14ac:dyDescent="0.25">
      <c r="A257" s="59" t="s">
        <v>27</v>
      </c>
      <c r="B257" s="64" t="s">
        <v>46</v>
      </c>
      <c r="F257" s="62">
        <f>F87</f>
        <v>0</v>
      </c>
    </row>
    <row r="258" spans="1:6" x14ac:dyDescent="0.25">
      <c r="A258" s="59" t="s">
        <v>30</v>
      </c>
      <c r="B258" s="64" t="s">
        <v>54</v>
      </c>
      <c r="F258" s="62">
        <f>F120</f>
        <v>0</v>
      </c>
    </row>
    <row r="259" spans="1:6" x14ac:dyDescent="0.25">
      <c r="A259" s="59" t="s">
        <v>32</v>
      </c>
      <c r="B259" s="64" t="s">
        <v>127</v>
      </c>
      <c r="F259" s="62">
        <f>F152</f>
        <v>0</v>
      </c>
    </row>
    <row r="260" spans="1:6" x14ac:dyDescent="0.25">
      <c r="A260" s="59" t="s">
        <v>34</v>
      </c>
      <c r="B260" s="64" t="s">
        <v>85</v>
      </c>
      <c r="F260" s="62">
        <f>F180</f>
        <v>0</v>
      </c>
    </row>
    <row r="261" spans="1:6" x14ac:dyDescent="0.25">
      <c r="A261" s="59" t="s">
        <v>38</v>
      </c>
      <c r="B261" s="64" t="s">
        <v>93</v>
      </c>
      <c r="F261" s="62">
        <f>F211</f>
        <v>0</v>
      </c>
    </row>
    <row r="262" spans="1:6" x14ac:dyDescent="0.25">
      <c r="A262" s="107" t="str">
        <f>A239</f>
        <v>8.</v>
      </c>
      <c r="B262" s="108" t="str">
        <f>B239</f>
        <v>SANITARNI UREĐAJI I OPREMA</v>
      </c>
      <c r="C262" s="109"/>
      <c r="D262" s="110"/>
      <c r="E262" s="111"/>
      <c r="F262" s="112">
        <f>F239</f>
        <v>0</v>
      </c>
    </row>
    <row r="263" spans="1:6" x14ac:dyDescent="0.25">
      <c r="A263" s="59"/>
      <c r="B263" s="64"/>
      <c r="C263" s="113" t="s">
        <v>128</v>
      </c>
      <c r="D263" s="113"/>
      <c r="E263" s="114"/>
      <c r="F263" s="62">
        <f>SUM(F254:F262)</f>
        <v>0</v>
      </c>
    </row>
    <row r="264" spans="1:6" x14ac:dyDescent="0.25">
      <c r="A264" s="34"/>
      <c r="B264" s="35"/>
      <c r="C264" s="36"/>
      <c r="D264" s="37"/>
      <c r="E264" s="38"/>
      <c r="F264" s="62"/>
    </row>
    <row r="265" spans="1:6" x14ac:dyDescent="0.25">
      <c r="F265" s="37"/>
    </row>
    <row r="266" spans="1:6" ht="14.4" x14ac:dyDescent="0.3">
      <c r="B266" s="64"/>
      <c r="C266"/>
      <c r="D266"/>
      <c r="E266" s="114"/>
    </row>
    <row r="267" spans="1:6" ht="14.4" x14ac:dyDescent="0.3">
      <c r="B267" s="64"/>
      <c r="C267"/>
      <c r="D267"/>
      <c r="E267" s="116"/>
      <c r="F267" s="117"/>
    </row>
    <row r="268" spans="1:6" ht="14.4" x14ac:dyDescent="0.3">
      <c r="A268" s="104"/>
      <c r="B268" s="57"/>
      <c r="D268"/>
      <c r="E268" s="116"/>
      <c r="F268" s="117"/>
    </row>
    <row r="269" spans="1:6" ht="14.4" x14ac:dyDescent="0.3">
      <c r="B269" s="57"/>
      <c r="C269"/>
      <c r="D269"/>
      <c r="E269" s="116"/>
    </row>
    <row r="270" spans="1:6" ht="14.4" x14ac:dyDescent="0.3">
      <c r="B270" s="57"/>
      <c r="C270" s="104"/>
      <c r="D270" s="104"/>
      <c r="E270" s="116"/>
    </row>
    <row r="271" spans="1:6" ht="14.4" x14ac:dyDescent="0.3">
      <c r="B271" s="57"/>
      <c r="C271" s="104"/>
      <c r="D271" s="104"/>
      <c r="E271" s="116"/>
    </row>
    <row r="272" spans="1:6" ht="14.4" x14ac:dyDescent="0.3">
      <c r="B272" s="57"/>
      <c r="C272"/>
      <c r="D272"/>
      <c r="E272" s="116"/>
    </row>
    <row r="273" spans="2:6" ht="14.4" x14ac:dyDescent="0.3">
      <c r="B273" s="57"/>
      <c r="C273" s="104"/>
      <c r="D273"/>
      <c r="F273" s="117"/>
    </row>
    <row r="274" spans="2:6" ht="14.4" x14ac:dyDescent="0.3">
      <c r="B274" s="57"/>
      <c r="C274"/>
      <c r="D274"/>
      <c r="F274" s="117"/>
    </row>
    <row r="275" spans="2:6" ht="14.4" x14ac:dyDescent="0.3">
      <c r="B275" s="57"/>
      <c r="C275"/>
      <c r="D275"/>
      <c r="F275" s="117"/>
    </row>
    <row r="276" spans="2:6" ht="14.4" x14ac:dyDescent="0.3">
      <c r="B276" s="57"/>
      <c r="C276"/>
      <c r="D276"/>
      <c r="F276" s="118"/>
    </row>
    <row r="277" spans="2:6" ht="14.4" x14ac:dyDescent="0.3">
      <c r="B277" s="57"/>
      <c r="C277"/>
      <c r="D277"/>
      <c r="F277" s="118"/>
    </row>
    <row r="278" spans="2:6" ht="14.4" x14ac:dyDescent="0.3">
      <c r="B278" s="57"/>
      <c r="C278"/>
      <c r="D278"/>
      <c r="F278" s="117"/>
    </row>
    <row r="279" spans="2:6" ht="14.4" x14ac:dyDescent="0.3">
      <c r="B279" s="57"/>
      <c r="C279"/>
      <c r="D279"/>
      <c r="F279" s="117"/>
    </row>
    <row r="280" spans="2:6" ht="14.4" x14ac:dyDescent="0.3">
      <c r="C280"/>
      <c r="D280"/>
      <c r="E280" s="116"/>
      <c r="F280" s="117"/>
    </row>
    <row r="281" spans="2:6" ht="14.4" x14ac:dyDescent="0.3">
      <c r="C281" s="119"/>
      <c r="D281" s="119"/>
      <c r="E281" s="116"/>
      <c r="F281" s="117"/>
    </row>
    <row r="282" spans="2:6" ht="14.4" x14ac:dyDescent="0.3">
      <c r="C282" s="119"/>
      <c r="D282" s="119"/>
      <c r="E282" s="116"/>
      <c r="F282" s="117"/>
    </row>
    <row r="283" spans="2:6" ht="14.4" x14ac:dyDescent="0.3">
      <c r="C283"/>
      <c r="D283"/>
      <c r="E283" s="116"/>
      <c r="F283" s="117"/>
    </row>
    <row r="284" spans="2:6" ht="14.4" x14ac:dyDescent="0.3">
      <c r="C284"/>
      <c r="D284"/>
      <c r="E284" s="116"/>
      <c r="F284" s="117"/>
    </row>
    <row r="285" spans="2:6" ht="14.4" x14ac:dyDescent="0.3">
      <c r="C285" s="119"/>
      <c r="D285" s="119"/>
      <c r="E285" s="116"/>
      <c r="F285" s="117"/>
    </row>
    <row r="286" spans="2:6" ht="14.4" x14ac:dyDescent="0.3">
      <c r="B286" s="57"/>
      <c r="C286"/>
      <c r="D286"/>
      <c r="E286" s="116"/>
      <c r="F286" s="117"/>
    </row>
    <row r="287" spans="2:6" ht="14.4" x14ac:dyDescent="0.3">
      <c r="B287" s="120"/>
      <c r="C287" s="104"/>
      <c r="D287"/>
      <c r="E287" s="86"/>
      <c r="F287" s="117"/>
    </row>
    <row r="288" spans="2:6" ht="14.4" x14ac:dyDescent="0.3">
      <c r="B288" s="120"/>
      <c r="C288"/>
      <c r="D288"/>
      <c r="E288" s="86"/>
      <c r="F288" s="117"/>
    </row>
    <row r="289" spans="2:6" ht="14.4" x14ac:dyDescent="0.3">
      <c r="B289" s="120"/>
      <c r="C289"/>
      <c r="D289"/>
      <c r="E289" s="86"/>
      <c r="F289" s="117"/>
    </row>
    <row r="290" spans="2:6" ht="14.4" x14ac:dyDescent="0.3">
      <c r="B290" s="120"/>
      <c r="C290"/>
      <c r="D290"/>
      <c r="E290" s="86"/>
      <c r="F290" s="118"/>
    </row>
    <row r="291" spans="2:6" ht="14.4" x14ac:dyDescent="0.3">
      <c r="B291" s="57"/>
      <c r="C291"/>
      <c r="D291"/>
      <c r="E291" s="116"/>
      <c r="F291" s="118"/>
    </row>
    <row r="292" spans="2:6" ht="14.4" x14ac:dyDescent="0.3">
      <c r="B292" s="120"/>
      <c r="C292" s="104"/>
      <c r="D292"/>
      <c r="E292" s="86"/>
      <c r="F292" s="117"/>
    </row>
    <row r="293" spans="2:6" ht="14.4" x14ac:dyDescent="0.3">
      <c r="B293" s="120"/>
      <c r="C293"/>
      <c r="D293"/>
      <c r="E293" s="86"/>
      <c r="F293" s="117"/>
    </row>
    <row r="294" spans="2:6" ht="14.4" x14ac:dyDescent="0.3">
      <c r="B294" s="120"/>
      <c r="C294"/>
      <c r="D294"/>
      <c r="E294" s="86"/>
      <c r="F294" s="117"/>
    </row>
    <row r="295" spans="2:6" ht="14.4" x14ac:dyDescent="0.3">
      <c r="B295" s="120"/>
      <c r="C295"/>
      <c r="D295"/>
      <c r="E295" s="116"/>
      <c r="F295" s="117"/>
    </row>
    <row r="296" spans="2:6" ht="14.4" x14ac:dyDescent="0.3">
      <c r="B296" s="57"/>
      <c r="C296"/>
      <c r="D296"/>
      <c r="E296" s="116"/>
      <c r="F296" s="118"/>
    </row>
    <row r="297" spans="2:6" ht="14.4" x14ac:dyDescent="0.3">
      <c r="B297" s="120"/>
      <c r="C297" s="104"/>
      <c r="D297"/>
      <c r="E297" s="86"/>
      <c r="F297" s="117"/>
    </row>
    <row r="298" spans="2:6" ht="14.4" x14ac:dyDescent="0.3">
      <c r="B298" s="120"/>
      <c r="C298"/>
      <c r="D298"/>
      <c r="E298" s="86"/>
      <c r="F298" s="117"/>
    </row>
    <row r="299" spans="2:6" ht="14.4" x14ac:dyDescent="0.3">
      <c r="B299" s="120"/>
      <c r="C299"/>
      <c r="D299"/>
      <c r="E299" s="86"/>
      <c r="F299" s="117"/>
    </row>
    <row r="300" spans="2:6" ht="14.4" x14ac:dyDescent="0.3">
      <c r="B300" s="120"/>
      <c r="C300"/>
      <c r="D300"/>
      <c r="E300" s="86"/>
      <c r="F300" s="117"/>
    </row>
    <row r="301" spans="2:6" ht="14.4" x14ac:dyDescent="0.3">
      <c r="B301" s="120"/>
      <c r="C301"/>
      <c r="D301"/>
      <c r="E301" s="86"/>
      <c r="F301" s="117"/>
    </row>
    <row r="302" spans="2:6" ht="14.4" x14ac:dyDescent="0.3">
      <c r="B302" s="120"/>
      <c r="C302"/>
      <c r="D302"/>
      <c r="E302" s="86"/>
      <c r="F302" s="118"/>
    </row>
    <row r="303" spans="2:6" ht="14.4" x14ac:dyDescent="0.3">
      <c r="B303" s="57"/>
      <c r="C303"/>
      <c r="D303"/>
      <c r="E303" s="116"/>
      <c r="F303" s="118"/>
    </row>
    <row r="304" spans="2:6" ht="14.4" x14ac:dyDescent="0.3">
      <c r="B304" s="120"/>
      <c r="C304" s="104"/>
      <c r="D304"/>
      <c r="E304" s="86"/>
      <c r="F304" s="117"/>
    </row>
    <row r="305" spans="2:6" ht="14.4" x14ac:dyDescent="0.3">
      <c r="B305" s="120"/>
      <c r="C305"/>
      <c r="D305"/>
      <c r="E305" s="86"/>
      <c r="F305" s="117"/>
    </row>
    <row r="306" spans="2:6" ht="14.4" x14ac:dyDescent="0.3">
      <c r="B306" s="120"/>
      <c r="C306"/>
      <c r="D306"/>
      <c r="E306" s="86"/>
      <c r="F306" s="117"/>
    </row>
    <row r="307" spans="2:6" ht="14.4" x14ac:dyDescent="0.3">
      <c r="B307" s="120"/>
      <c r="C307"/>
      <c r="D307"/>
      <c r="E307" s="86"/>
      <c r="F307" s="118"/>
    </row>
    <row r="308" spans="2:6" ht="14.4" x14ac:dyDescent="0.3">
      <c r="B308" s="57"/>
      <c r="C308"/>
      <c r="D308"/>
      <c r="E308" s="116"/>
      <c r="F308" s="118"/>
    </row>
    <row r="309" spans="2:6" ht="14.4" x14ac:dyDescent="0.3">
      <c r="B309" s="120"/>
      <c r="C309"/>
      <c r="D309"/>
      <c r="E309" s="116"/>
      <c r="F309" s="117"/>
    </row>
    <row r="310" spans="2:6" ht="14.4" x14ac:dyDescent="0.3">
      <c r="B310" s="57"/>
      <c r="C310"/>
      <c r="D310"/>
      <c r="E310" s="116"/>
      <c r="F310" s="117"/>
    </row>
    <row r="311" spans="2:6" ht="14.4" x14ac:dyDescent="0.3">
      <c r="B311" s="57"/>
      <c r="C311"/>
      <c r="D311"/>
      <c r="E311" s="116"/>
      <c r="F311" s="117"/>
    </row>
    <row r="312" spans="2:6" ht="14.4" x14ac:dyDescent="0.3">
      <c r="B312" s="120"/>
      <c r="C312" s="104"/>
      <c r="D312"/>
      <c r="E312" s="86"/>
      <c r="F312" s="117"/>
    </row>
    <row r="313" spans="2:6" ht="14.4" x14ac:dyDescent="0.3">
      <c r="B313" s="120"/>
      <c r="C313"/>
      <c r="D313"/>
      <c r="E313" s="86"/>
      <c r="F313" s="117"/>
    </row>
    <row r="314" spans="2:6" ht="14.4" x14ac:dyDescent="0.3">
      <c r="B314" s="120"/>
      <c r="C314"/>
      <c r="D314"/>
      <c r="E314" s="86"/>
      <c r="F314" s="117"/>
    </row>
    <row r="315" spans="2:6" ht="14.4" x14ac:dyDescent="0.3">
      <c r="B315" s="120"/>
      <c r="C315"/>
      <c r="D315"/>
      <c r="E315" s="86"/>
      <c r="F315" s="117"/>
    </row>
    <row r="316" spans="2:6" ht="14.4" x14ac:dyDescent="0.3">
      <c r="B316" s="120"/>
      <c r="C316"/>
      <c r="D316"/>
      <c r="E316" s="86"/>
      <c r="F316" s="117"/>
    </row>
    <row r="317" spans="2:6" ht="14.4" x14ac:dyDescent="0.3">
      <c r="B317" s="120"/>
      <c r="C317"/>
      <c r="D317"/>
      <c r="E317" s="86"/>
      <c r="F317" s="117"/>
    </row>
    <row r="318" spans="2:6" ht="14.4" x14ac:dyDescent="0.3">
      <c r="B318" s="120"/>
      <c r="C318"/>
      <c r="D318"/>
      <c r="E318" s="86"/>
      <c r="F318" s="117"/>
    </row>
    <row r="319" spans="2:6" ht="14.4" x14ac:dyDescent="0.3">
      <c r="B319" s="120"/>
      <c r="C319"/>
      <c r="D319"/>
      <c r="E319" s="86"/>
      <c r="F319" s="118"/>
    </row>
    <row r="320" spans="2:6" ht="14.4" x14ac:dyDescent="0.3">
      <c r="B320" s="120"/>
      <c r="C320"/>
      <c r="D320"/>
      <c r="E320" s="86"/>
      <c r="F320" s="118"/>
    </row>
    <row r="321" spans="2:6" ht="14.4" x14ac:dyDescent="0.3">
      <c r="B321" s="120"/>
      <c r="C321"/>
      <c r="D321"/>
      <c r="E321" s="86"/>
      <c r="F321" s="117"/>
    </row>
    <row r="322" spans="2:6" ht="14.4" x14ac:dyDescent="0.3">
      <c r="B322" s="120"/>
      <c r="C322"/>
      <c r="D322"/>
      <c r="E322" s="86"/>
      <c r="F322" s="118"/>
    </row>
    <row r="323" spans="2:6" ht="14.4" x14ac:dyDescent="0.3">
      <c r="B323" s="57"/>
      <c r="C323"/>
      <c r="D323"/>
      <c r="E323" s="116"/>
      <c r="F323" s="118"/>
    </row>
    <row r="324" spans="2:6" ht="14.4" x14ac:dyDescent="0.3">
      <c r="B324" s="120"/>
      <c r="C324" s="104"/>
      <c r="D324"/>
      <c r="E324" s="86"/>
      <c r="F324" s="117"/>
    </row>
    <row r="325" spans="2:6" ht="14.4" x14ac:dyDescent="0.3">
      <c r="B325" s="120"/>
      <c r="C325"/>
      <c r="D325"/>
      <c r="E325" s="86"/>
      <c r="F325" s="117"/>
    </row>
    <row r="326" spans="2:6" ht="14.4" x14ac:dyDescent="0.3">
      <c r="B326" s="120"/>
      <c r="C326"/>
      <c r="D326"/>
      <c r="E326" s="86"/>
      <c r="F326" s="117"/>
    </row>
    <row r="327" spans="2:6" ht="14.4" x14ac:dyDescent="0.3">
      <c r="B327" s="120"/>
      <c r="C327"/>
      <c r="D327"/>
      <c r="E327" s="86"/>
      <c r="F327" s="117"/>
    </row>
    <row r="328" spans="2:6" ht="14.4" x14ac:dyDescent="0.3">
      <c r="B328" s="120"/>
      <c r="C328"/>
      <c r="D328"/>
      <c r="E328" s="86"/>
      <c r="F328" s="117"/>
    </row>
    <row r="329" spans="2:6" ht="14.4" x14ac:dyDescent="0.3">
      <c r="B329" s="120"/>
      <c r="C329"/>
      <c r="D329"/>
      <c r="E329" s="86"/>
      <c r="F329" s="118"/>
    </row>
    <row r="330" spans="2:6" ht="14.4" x14ac:dyDescent="0.3">
      <c r="B330" s="57"/>
      <c r="C330"/>
      <c r="D330"/>
      <c r="E330" s="116"/>
      <c r="F330" s="118"/>
    </row>
    <row r="331" spans="2:6" ht="14.4" x14ac:dyDescent="0.3">
      <c r="B331" s="57"/>
      <c r="C331"/>
      <c r="D331"/>
      <c r="E331" s="116"/>
      <c r="F331" s="117"/>
    </row>
    <row r="332" spans="2:6" ht="14.4" x14ac:dyDescent="0.3">
      <c r="B332" s="57"/>
      <c r="C332"/>
      <c r="D332"/>
      <c r="E332" s="116"/>
      <c r="F332" s="117"/>
    </row>
    <row r="333" spans="2:6" ht="14.4" x14ac:dyDescent="0.3">
      <c r="B333" s="120"/>
      <c r="C333"/>
      <c r="D333" s="104"/>
      <c r="E333" s="116"/>
      <c r="F333" s="117"/>
    </row>
    <row r="334" spans="2:6" ht="14.4" x14ac:dyDescent="0.3">
      <c r="B334" s="120"/>
      <c r="C334"/>
      <c r="D334" s="104"/>
      <c r="E334" s="116"/>
      <c r="F334" s="117"/>
    </row>
    <row r="335" spans="2:6" ht="14.4" x14ac:dyDescent="0.3">
      <c r="B335" s="64"/>
      <c r="C335"/>
      <c r="D335"/>
      <c r="E335" s="116"/>
      <c r="F335" s="117"/>
    </row>
    <row r="336" spans="2:6" ht="14.4" x14ac:dyDescent="0.3">
      <c r="F336" s="117"/>
    </row>
  </sheetData>
  <pageMargins left="0.9055118110236221" right="0.70866141732283472" top="0.74803149606299213" bottom="0.74803149606299213" header="0.31496062992125984" footer="0.31496062992125984"/>
  <pageSetup paperSize="9" scale="83" orientation="portrait" r:id="rId1"/>
  <headerFoot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troškovnik VK</vt:lpstr>
      <vt:lpstr>'troškovnik VK'!Print_Area</vt:lpstr>
      <vt:lpstr>'troškovnik VK'!Print_Titles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SIFON doo</dc:creator>
  <cp:lastModifiedBy>Josip Slobodić</cp:lastModifiedBy>
  <cp:lastPrinted>2022-06-03T07:11:32Z</cp:lastPrinted>
  <dcterms:created xsi:type="dcterms:W3CDTF">2022-06-03T06:50:44Z</dcterms:created>
  <dcterms:modified xsi:type="dcterms:W3CDTF">2022-08-11T13:06:29Z</dcterms:modified>
</cp:coreProperties>
</file>