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0- NABAVA 2022\2. JEDNOSTAVNA NABAVA\123 - Izvođenje radova za cjelovitu obnovu prostora prosekture\Tehničke konzultacije\"/>
    </mc:Choice>
  </mc:AlternateContent>
  <bookViews>
    <workbookView xWindow="0" yWindow="0" windowWidth="23040" windowHeight="9192" tabRatio="907"/>
  </bookViews>
  <sheets>
    <sheet name="rekap" sheetId="80" r:id="rId1"/>
    <sheet name="opci uvjeti" sheetId="2" r:id="rId2"/>
    <sheet name="01_pripremni radovi" sheetId="86" r:id="rId3"/>
    <sheet name="02_rušenje i demontaže" sheetId="62" r:id="rId4"/>
    <sheet name="03_zemljani" sheetId="78" r:id="rId5"/>
    <sheet name="04_AB" sheetId="64" r:id="rId6"/>
    <sheet name="05_zid" sheetId="65" r:id="rId7"/>
    <sheet name="06_tesarski" sheetId="89" r:id="rId8"/>
  </sheets>
  <definedNames>
    <definedName name="_xlnm.Print_Area" localSheetId="2">'01_pripremni radovi'!$A$1:$F$26</definedName>
    <definedName name="_xlnm.Print_Area" localSheetId="3">'02_rušenje i demontaže'!$A$1:$F$132</definedName>
    <definedName name="_xlnm.Print_Area" localSheetId="4">'03_zemljani'!$A$1:$F$37</definedName>
    <definedName name="_xlnm.Print_Area" localSheetId="5">'04_AB'!$A$1:$F$165</definedName>
    <definedName name="_xlnm.Print_Area" localSheetId="6">'05_zid'!$A$1:$F$107</definedName>
    <definedName name="_xlnm.Print_Area" localSheetId="7">'06_tesarski'!$A$1:$F$49</definedName>
    <definedName name="_xlnm.Print_Area" localSheetId="1">'opci uvjeti'!$A$1:$B$78</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0" i="64" l="1"/>
  <c r="D155" i="64" l="1"/>
  <c r="D136" i="64"/>
  <c r="D141" i="64" l="1"/>
  <c r="D125" i="64"/>
  <c r="D120" i="64"/>
  <c r="D114" i="64"/>
  <c r="D108" i="64"/>
  <c r="D89" i="64"/>
  <c r="D95" i="64"/>
  <c r="D102" i="64"/>
  <c r="D83" i="64"/>
  <c r="D77" i="64"/>
  <c r="D71" i="64"/>
  <c r="D56" i="64"/>
  <c r="D61" i="64" l="1"/>
</calcChain>
</file>

<file path=xl/sharedStrings.xml><?xml version="1.0" encoding="utf-8"?>
<sst xmlns="http://schemas.openxmlformats.org/spreadsheetml/2006/main" count="663" uniqueCount="444">
  <si>
    <t>1.</t>
  </si>
  <si>
    <t>2.</t>
  </si>
  <si>
    <t>4.</t>
  </si>
  <si>
    <t>ZAJEDNIČKI OBRAČUNSKO-TEHNIČKI UVJETI</t>
  </si>
  <si>
    <t>1. OPĆI UVJETI</t>
  </si>
  <si>
    <t>Ovi zajednički obračunsko tehnički uvjeti su sastavni dio svih općih uvjeta za pojedine vrste radova.</t>
  </si>
  <si>
    <t>Cijene upisane u ovaj troškovnik sadrže svu odštetu za pojedine radove i dobave u odnosnim stavkama troškovnika i to u potpuno završenom radu tj. sav rad, materijal, naknadu za alat, sve pripreme, sporedne i završne radove, te horizontalne i vertikalne prijevoze i prijenose, postave i skidanje potrebnih skela, sve sigurnosne mjere po odredbama HTZ i slično. U cijene su također uključena sva druga davanja kao i pripomoći kod izvedbe obrtničkih radova - zaštita obrtničkih radova i proizvoda: stolarije, sanitarije, obloga, zatim sva potrebna ispitivanja materijala radi postizavanja tražene kvalitete i čvrstoće po propisima. Sav upotrijebljeni materijal kao i finalni proizvod, mora odgovarati postojećim tehničkim propisima a ukoliko je to materijal ili proizvod izvan naših standarda treba kvalitetu istih dokazati atestom Zavoda za ispitivanje materijala. Davanjem ponude izvođač se obavezuje pravovremeno nabaviti sav opisani materijal i proizvode, a u slučaju nemogućnosti nabavke opisanog, tokom izvedbe gradnje će se za svaku izmjenu prikupiti ponude i uz suglasnost nadzornog inženjera i investitora odabrati najpovoljnija.</t>
  </si>
  <si>
    <t>U slučaju pogodbe izvođenja radova po građevinskoj knjizi svi će se radovi obračunati prema izmjeri u naravi bez obzira na količine upisane u troškovniku. Kao način obračuna više radnji vrijede prema tome jedinične cijene ponuđene ovim troškovnikom. Za radove van troškovnika vrijedit će cijene satnica i osnovnog materijala a obračun će se vršiti na osnovu "Prosječnih normi u građevinarstvu".</t>
  </si>
  <si>
    <t>Izvođač nema pravo na manipulativne troškove za radove koje izvode njegove vlastite jedinice bez obzira da li se radi o građevinskim ili obrtničkim radovima.</t>
  </si>
  <si>
    <t>Izvođač je obvezan voditi građevinski dnevnik i građevinsku knjigu, koju će potpisivati nadzorni inženjer, kako bi se mogla kontrolirati količina izvedenih radova.</t>
  </si>
  <si>
    <t>Prije početka izrade treba sve mjere i količine prekontrolirati u naravi i dogovoriti sa projektantom sve pojedinosti izvedbe.</t>
  </si>
  <si>
    <t>Kod podnošenja ponude izvođač je obvezan dostaviti detaljni operativni plan gradnje, organizacije gradilišta, popis mehanizacije i stručne radne snage, koja će biti korištena na gradilištu.</t>
  </si>
  <si>
    <t>Posebna obaveza glavnog izvođača u vezi sa ugovorima koje izvode drugi izvođači jest da mora koordinirati rad tih izvođača sa svojim radovima. Ta koordinacija obuhvaća sve potrebne pripreme, ugradnju eventualnih drvenih ili metalnih elemenata potrebnih za učvršćenje ili za vješanje, te ostale zidarske i druge pripomoći potrebne za izvedbu i dovršenje radova drugih izvođača kao i to da se istome omogući privremeno uskladištenje njegovih proizvoda.</t>
  </si>
  <si>
    <t>Glavni izvođač je također obavezan da uskladi sve svoje radove, naročito na instalacijama, sa radovima drugih izvođača (izvodi električnih instalacija, položaji raznih cijevi, kanali itd.) kao i sa izvođačem glavnih građevinskih radova te da istima omogući nesmetano i brzo izvođenje njihovih radova.</t>
  </si>
  <si>
    <t>Izvođač - kooperant je obavezan osigurati normalan i nesmetan rad tj. rok izvedbe tako da ne smeta pravilan rad ostalim obrtnicima zaposlenim na gradnji.</t>
  </si>
  <si>
    <t>Nabavljanje potrebnog materijala, osiguranje potrebnog broja radnika odgovarajuće stručnosti, kao i organizaciju svog rada izvođač treba provoditi tako da to bude u skladu sa operativnim planom, te da krivicom izvođača ne dođe do zakašnjenja s vlastitim radovima ili do ometanja u odvijanju radova drugih izvođača na zgradi.</t>
  </si>
  <si>
    <t>Izvođač mora sam osigurati svoje dovršene radove od oštećenja do primopredaje objekata.</t>
  </si>
  <si>
    <t>2. OPSEG RADOVA</t>
  </si>
  <si>
    <t>Ovim troškovnikom obuhvaćeni su svi građevinski i obrtnički radovi uključivo i potrebna rušenja.</t>
  </si>
  <si>
    <t>Pridržavanje zakona</t>
  </si>
  <si>
    <t>Izvođač je obavezan pridržavati se svih postojećih i važećih zakona, standarda, naredbi i uputsatva, uredbi, pravilnika, propisa i drugih akata koji se odnose ili se mogu odnositi na radove koje je preuzeo.</t>
  </si>
  <si>
    <t>3. TEHNIČKA DOKUMENTACIJA</t>
  </si>
  <si>
    <t>Za sve ugrađene materijale, završnu obradu i opremu izvoditelj je obvezan dobiti suglasnost projektanta, a bez te suglasnosti nadzor ih nije dužan priznati.</t>
  </si>
  <si>
    <t>U slučaju razlike između nacrta u manjem i onih u većem mjerilu, nacrti u većem mjerilu (detaljni nacrti) su odlučujući. Na bilo kojem nacrtu gdje je prikazan dio radova, a ostatak je dan u konturi, dio koji je prikazan primjenjuje se i na ostale dijelove radova.</t>
  </si>
  <si>
    <t>Ukoliko opis koje stavke dovodi izvođača u sumnju o načinu izvedbe, obavezan je pravovremeno, prije predaje ponude, tražiti objašnjenje projektanta.</t>
  </si>
  <si>
    <t>Ako tokom gradnje nastupe neke promjene ili dopune treba prije provedbe istih tražiti suglasnost nadzornog organa i ugovoriti jediničnu cijenu na osnovi elemenata danih u ponudi i to unijeti u građevinski dnevnik uz ovjeru. Sve nastale više radnje koje nisu utvrđene na ovaj način neće se priznati u obračunu.</t>
  </si>
  <si>
    <t>4. PRIVREMENI OBJEKTI, OPREMA I INSTALACIJE</t>
  </si>
  <si>
    <t>Izvođač je obavezan postaviti i instalirati sve privremene objekte, ograde, zaštite, opremu i instalacije potrebne za normalno izvođenje radova te iste ukloniti sa gradilišta nakon završetka radova.</t>
  </si>
  <si>
    <t>Privremeni objekti, ograde, zaštita i oprema pored ostalog obuhvaća uređenje pristupa, izgradnju eventualno potrebnih baraka, privremeno uređenje postojećih prostorija koje mogu poslužiti za odlaganje, doprema i postava građevinskih dizala, dizalica, ljestve i penjalice, ograde, zaštitne ograde, skele, platforme, oznake, protupožarnu opremu i sve ostalo potrebno za brzo i sigurno odvijanje izgradnje. Izvođač će sve ove radove izvesti bez posebne naplate.</t>
  </si>
  <si>
    <t>Izvođač će bez posebne naplate izvesti prema potrebi sve potrebne privremene priključke za vodovod, kanalizaciju, električnu mrežu i telefon, te provesti potrebnu rasvjetu na gradilištu uključivo propisanu svjetlosnu rasvjetnu signalizaciju. Kod toga treba uzeti u obzir da su osnovni priključci na gradilištu već izvedeni.</t>
  </si>
  <si>
    <t>Izvođač je obavezan na gradilištu organizirati čuvarsku službu te osigurati policom imovinu trećih lica i života od svih eventualnih šteta i ozljeda koje mogu biti prouzrokovane građenjem ili pripremom za građenje. Izvođač preuzima potpunu odgovornost za sav materijal, opremu itd. tokom provođenja pripremnih radova i izvođenja objekta, uključivo i materijal i opremu kooperanata, su izvođača itd. sve do potpune primopredaje svih radova i objekata investitoru.</t>
  </si>
  <si>
    <t>5. RUŠENJA</t>
  </si>
  <si>
    <t>Prilikom rušenja i demontaža treba pažljivo demontirati građevinske elemente od krova prema dolje. Zdravi građevinski materijal potrebno je očistiti i složiti na deponiju, predočiti investitoru, radi eventualne ponovne ugradnje na novu lokaciju.</t>
  </si>
  <si>
    <t>Šutu od rušenja, kao i sav ostali demontirani materijal pažljivo spuštati do prizemlja i odlagati na za to određeno mjesto na gradilištu.</t>
  </si>
  <si>
    <t>Izvođač radova po završetku grubih radova treba izvršiti čišćenje te svu šutu odvesti na gradsku deponiju.</t>
  </si>
  <si>
    <t>Sav materijal koji je demontirani, a mogao bi još poslužiti u neku drugu svrhu, biti će komisijski predan investitoru.</t>
  </si>
  <si>
    <t>6. ČIŠĆENJA</t>
  </si>
  <si>
    <t>Izvođač radova će izvesti sva čišćenja tokom radova te po završetku pojedinih grubih radova kao i fino čišćenje po završetku svih radova a neposredno prije konačne primopredaje. Čišćenje obuhvaća uklanjanje svog smeća, otpadaka, šute, materijala ili elemenata koji je nadzorni inženjer odbio i zatražio da se ukloni sa gradilišta kao i konačno čišćenje i pranje nakon završetka svih radova te držanje svih materijala uredno uskladištenih. Izvođač je također obavezan ukloniti sve materijale, opremu itd. Gruba čišćenja izvoditi svakog dana po završetku radova.</t>
  </si>
  <si>
    <t>Izvođač je obavezan izvesti i završno čišćenje cijelog objekta prije primopredaje uključivo sva pranja stakla, pločica, podova, sanitarnih uređaja, armatura itd.</t>
  </si>
  <si>
    <t>Sva ta čišćenja izvođač će izvesti sredstvima za čišćenje koja su proizvedena i preporučena za primjenu na površinama koje se čiste i izvođač će o svom trošku zamijeniti, popraviti i dovesti u ispravno stanje sve radove i površine koje eventualno ošteti tokom takvog čišćenja.</t>
  </si>
  <si>
    <t>7. UKLANJANJE OTPADAKA</t>
  </si>
  <si>
    <t>Izvođač će tokom trajanja izvedbe uklanjati sve otpatke, smeće i šutu te će isto otpremiti izvan gradilišta na za tu svrhu odobrenu lokaciju i održavati će cijeli objekt uključivo dvorište i pločnike i ulice oko gradilišta u urednom i radnom stanju. Izvođač je obavezan voditi računa i provesti mjere osiguranja da se tokom uklanjanja otpadaka materijala i opreme ne dovedu u opasnost ljudi i imovina. Prilikom svih čišćenja i uklanjanja otpadaka kada god je to moguće izvođač će koristiti vodu da smanji stvaranje prašine. Nikakvo smeće neće biti spaljivano na gradilištu. Nikakvo smeće ili otpaci neće se bacati u iskope, jame niti koristiti kod nasipavanja.</t>
  </si>
  <si>
    <t>Vozila koja će se koristiti za odvoz smeća, šute i otpadaka moraju imati platneni krov (ceradu), a materijal koji se prevozi mora biti poprskani vodom, sve kako bi se spriječilo njegovo rasipanje i raznošenje vjetrom tokom prijevoza do lokaliteta za deponiranje. Suvišno blato i ostala nečistoća trebaju se očistiti sa kotača vozila kako bi se spriječilo da se isto raznosi po ulicama izvan gradilišta. Svako eventualno blato i ostalu nečistoću koju takova vozila raznesu po ulicama izvan gradilišta obavezan je izvođač o svom trošku ukloniti i zaprljane površine očistiti.</t>
  </si>
  <si>
    <t>8. ČUVANJE MATERIJALA</t>
  </si>
  <si>
    <t>Sav materijal i oprema koji će se upotrijebiti na objektu moraju biti uskladišteni, složeni i zaštićeni te održavani u urednom i dobrom stanju.</t>
  </si>
  <si>
    <t>Sav suvišni materijal, oprema i alat koji nije više u upotrebi kao skele itd. moraju biti uredno složeni tako da ne ometaju napredak preostalih radova te uklonjeni prvom prilikom sa gradilišta.</t>
  </si>
  <si>
    <t>Ukoliko se postojeće prostorije ili djelomično dovršeni prostori objekta koriste za privremeno skladište materijala pravovremeno izvođenje preostalih radova niti inspekciju odnosno kontrolu izvedenih radova. Izvođač je također odgovoran da težina uskladištenih materijala ne pređe računato dozvoljeno opterećenje konstrukcije.</t>
  </si>
  <si>
    <t>9. ZAVRŠETAK RADOVA</t>
  </si>
  <si>
    <t>Po završetku radova teren i svi dijelovi objekta bit će ostavljeni u čistom i urednom stanju koje će udovoljiti pregledu i odobrenju nadzornog organa.</t>
  </si>
  <si>
    <t>Sav preostali materijal, oprema i privremeni objekti bit će uklonjeni sa gradilišta, a površine na kojima su bili postavljeni dovedene su u prijašnje stanje, u stanje predviđeno projektom ili u stanje koje će odobriti nadzorni inženjer, a sve bez prava na posebnu naplatu.</t>
  </si>
  <si>
    <t>10. PRIMOPREDAJA RADOVA</t>
  </si>
  <si>
    <t>Po završetku svih radova izvršit će se primopredaja izvedenog objekta putem Komisije u kojoj će obavezno biti predstavnici investitora, projektanta i izvođača, a po potrebi i predstavnici proizvođača ili poduzeća koja su sudjelovala u financiranju ili izvedbi objekta.</t>
  </si>
  <si>
    <t>Prije primopredaje radova izvođač je obavezan investitoru dostaviti svu dokumentaciju, naročito projekt izvedenih radova odnosno izvedbeni projekt sa svim izmjenama i dopunama nastalim u toku građenja, građevinski dnevnik, ateste, rezultate ispitivanja itd. kao i drugu dokumentaciju potrebnu investitoru da zatraži od nadležnog inženjera dozvolu za upotrebu u skladu sa zakonima i propisima.</t>
  </si>
  <si>
    <t>Tokom primopredaje vodit će se zapisnik te je izvođač obavezan izvršiti sve eventualne ispravke, popravke i zamjene na radovima ukoliko se takve utvrde u tom zapisniku. Ove obaveze izvođača ne isključuju njegovu obavezu da provede ispravke, popravke ili zamjene zatražene po Komisiji nadležnog inženjera.</t>
  </si>
  <si>
    <t>Tokom trajanja ugovorenoga jamčevnog odnosno garantnog roka izvođač je obavezan o svom trošku otkloniti sve nedostatke koji se pokažu u toku tog jamčevnog roka, a koji su nastupili zbog toga što se izvođač nije držao svojih obaveza u vezi sa kvalitetom radova i materijala.</t>
  </si>
  <si>
    <t>Investitor e izvođaču odrediti primjereni rok za otklanjanje nedostataka ali ujedno zadržava pravo i na naknadu eventualne štete nastale takvim nedostacima u izvedbi. Izvođač nije obavezan vršiti korekcije ili popravke koje su rezultat normalnog korištenja i habanja tokom upotrebe objekta.</t>
  </si>
  <si>
    <t>Po isteku jamčevnog odnosno garantnog roka predstavnici investitora, projektanta i izvođača će pregledati radove i sastaviti popis eventualnih korekcija i popravaka te odrediti razuman rok u kojem je izvođač obavezan provesti takve korekcije i popravke, a po izvršenju takvih popravaka isti će ponovo biti pregledani po nadzornom inženjeru, prihvaćeni i svi će se ugovoreni radovi potom isplatiti i posao će se smatrati završenim.</t>
  </si>
  <si>
    <t>kom</t>
  </si>
  <si>
    <t>m2</t>
  </si>
  <si>
    <t>m'</t>
  </si>
  <si>
    <t>1.1.</t>
  </si>
  <si>
    <t>1.2.</t>
  </si>
  <si>
    <t>opis stavke</t>
  </si>
  <si>
    <t>r.br.</t>
  </si>
  <si>
    <t>jed. mjere</t>
  </si>
  <si>
    <t>količina</t>
  </si>
  <si>
    <t>cijena</t>
  </si>
  <si>
    <t>ukupna cijena</t>
  </si>
  <si>
    <t>1.3.</t>
  </si>
  <si>
    <t>1.4.</t>
  </si>
  <si>
    <t xml:space="preserve"> REKAPITULACIJA RADOVA</t>
  </si>
  <si>
    <t>GRAĐ. OBRT. RADOVI UKUPNO:</t>
  </si>
  <si>
    <t>5.</t>
  </si>
  <si>
    <t>6.</t>
  </si>
  <si>
    <t>Ovi opći uvjeti mijenjaju se ili nadopunjuju opisom pojedine stavke troškovnika.</t>
  </si>
  <si>
    <t>m3</t>
  </si>
  <si>
    <t>Kod izvođenja betonskih i armirano betonskih radova izvođač se treba pridržavati odredbi Tehničkog propisa za betonske konstrukcije (NN 139/09, 14/10, 125/10, 136/12) kao i odredbi iz arhitektonskog i građevinskog glavnog i izvedbenog projekta.</t>
  </si>
  <si>
    <t>Prije početka radova izvoditelj treba izraditi Projekt betona u kojem će se definirati svi podaci za traženu kvalitetu, marku i način ugradbe betona, te operativni plan ugradnje sa svim potrebnim podacima. Oba projekta daju se glavnom projktantu na ovjeru.</t>
  </si>
  <si>
    <t xml:space="preserve">Ugrađeni beton treba zaštititi od atmosferskih i temperaturnih utjecaja. </t>
  </si>
  <si>
    <t>Beton se izrađuje u registriranim pogonima za proizvodnju betona i gotov doprema na gradilište. Klasa betona prikazana u pojedinoj stavci.</t>
  </si>
  <si>
    <t>U jediničnu cijenu betonskih i AB radova uključeni su:</t>
  </si>
  <si>
    <t>- sav potreban rad, materijal i transport za spravljanje betona,</t>
  </si>
  <si>
    <t>- sav potreban rad uključujući unutarnji gradilišni transport</t>
  </si>
  <si>
    <t>- zaštita betonskih i armirano-betonskih konstrukcija od djelovanja atmosferilija i temperaturnih utjecaja</t>
  </si>
  <si>
    <t>- močenje oplate i mazanje kalupa,</t>
  </si>
  <si>
    <t>- ubacivanje betona u oplatu,</t>
  </si>
  <si>
    <t>- ugradba uz pomoć vibratora</t>
  </si>
  <si>
    <t>- svi otvori za prolaz elektrike, kanalizacije i ostalih sistemskih prodora</t>
  </si>
  <si>
    <t>- poduzimanje mjera Zaštite na radu i drugih mjera,</t>
  </si>
  <si>
    <t>- čišćenje nakon završenih radova, te čišćenje onečišćenih okolnih površina uz oplatu.</t>
  </si>
  <si>
    <t>- rubna profilacija greda i zidova ukoliko je predviđena projektom</t>
  </si>
  <si>
    <t>Oplata</t>
  </si>
  <si>
    <t>Svu oplatu izvesti točno prema detaljima, nacrtima i uputama projektanta iz glavnog i izvedbenog projekta.</t>
  </si>
  <si>
    <t>Jedinična cijena tesarskih radova sadrži:</t>
  </si>
  <si>
    <t>- sav potreban materijal za izvedbu oplate,s transportom na gradilište,</t>
  </si>
  <si>
    <t>- cijena oplate se nudi po m2 oplate (za jedno lice zida ili ploče)</t>
  </si>
  <si>
    <t>- sav potreban rad na krojenju i ugradbi oplate s unitarnjim transportom do mjesta krojenja i ugradbe,</t>
  </si>
  <si>
    <t>- označavanje, uzimanje mjera na građevini</t>
  </si>
  <si>
    <t>- demontaža oplate, čišćenje, vađenje čavla i prijenos na novo mjesto ugradbe,</t>
  </si>
  <si>
    <t>- izrada radne skele,</t>
  </si>
  <si>
    <t>- poduzimanje mjera Zaštite na radu i drugih propisa,</t>
  </si>
  <si>
    <t>- isporuka pogonskog materijala,</t>
  </si>
  <si>
    <t>- čišćenje nakon završetka radova.</t>
  </si>
  <si>
    <t>- čišćenje svih površina od ostatka oplate odmah po uklanjanju.</t>
  </si>
  <si>
    <t>Armatura</t>
  </si>
  <si>
    <t>Upisom u građevinski dnevnik od strane nadzornog inženjera ili statičara može se započeti betoniranje.</t>
  </si>
  <si>
    <t>Jedinična cijena armiračkih radova sadrži:</t>
  </si>
  <si>
    <t>- sav potreban materijal s transportom na gradilište,</t>
  </si>
  <si>
    <t>- sav potreban rad i alat za obradu armature (ispravljanje, sječenje, savijanje)</t>
  </si>
  <si>
    <t>- postavljnje armature na mjesto ugradbe s vezanjem, podmetačima, privremenim povezivanjem za oplatu,</t>
  </si>
  <si>
    <t>- unutarnji transport,</t>
  </si>
  <si>
    <t>- čišćenje armature od hrđe, masnoća i ostalih nečistoća u svim fazama dostave i ugradnje,</t>
  </si>
  <si>
    <t>- primjena mjera zaštite na radu i drugih drugih važećih propisa.</t>
  </si>
  <si>
    <t>Tijekom izvedbe i po završetku dostaviti svu potrebnu atestnu dokumentaciju ugrađenog materijala.</t>
  </si>
  <si>
    <t>Ovi tehnički uvjeti nadopunjavaju opisom pojedinih stavki troškovnika.</t>
  </si>
  <si>
    <t>kg</t>
  </si>
  <si>
    <t>Zidarske radove izvesti prema opisu u troškovniku, te u skladu sa važećim standardima za izvedbu i materijale.</t>
  </si>
  <si>
    <t>Zidati treba u potpuno vodoravnim redovima, a reške moraju biti deb. 1-1,5 cm. Pri zidanju ih treba dobro ispuniti odgovarajućom vrstom morta, a kod ploha koje će se kasnije žbukati reške moraju biti prazne na dubini od cca 2 cm od plohe zida, zbog bolje veze žbuke sa zidom.</t>
  </si>
  <si>
    <t>Opeke normalnog formata (pune ili šuplje, sa uzdužnim šupljinama) izvedene su od pečene gline.</t>
  </si>
  <si>
    <t>Pijesak mora biti čist bez organskih primjesa, a ako ih ima treba ih pranjem ukloniti.</t>
  </si>
  <si>
    <t>Cement za produžni i cementni mort mora odgovarati propisanoj kvaliteti za portland cement.</t>
  </si>
  <si>
    <t>Svježe ozidane zidove zaštititi od utjecaja vrućine, hladnoće i atmosferskih nepogoda.</t>
  </si>
  <si>
    <t>Rad na zidanju opekom uključuje obradu rubova zida i spojeva s ab plohama odnosno drugim plohama u svemu po pravilima struke.</t>
  </si>
  <si>
    <t>Prilikom žbukanja unutarnjih zidova izvesti zaštitu izbočenih bridova umetanjem u žbuku aluminijskih ili plastičnih profila.</t>
  </si>
  <si>
    <t>Jedinična cijena zidarskih radova sadrži:</t>
  </si>
  <si>
    <t>- sav rad, uključivo pomoćni;</t>
  </si>
  <si>
    <t>- sav materijal, osnovni i pomoćni;</t>
  </si>
  <si>
    <t>- sve unutarnje pretovare, transporte i manipulacije;</t>
  </si>
  <si>
    <t>- zaštitu zidova od utjecaja vrućine, hladnoće i atmosferskih nepogoda;</t>
  </si>
  <si>
    <t>- sve potrebne pomoćne konstrukcije i skele;</t>
  </si>
  <si>
    <t>- primjena mjera zaštite na radu i drugih važećih propisa;</t>
  </si>
  <si>
    <t>- čišćenje prostorija i zidnih površina po završetku zidanja, te uklanjanje otpadaka.</t>
  </si>
  <si>
    <t>2.1.</t>
  </si>
  <si>
    <t>2.2.</t>
  </si>
  <si>
    <t>PRIPREMNI RADOVI</t>
  </si>
  <si>
    <t>Betonski i armiranobetonski radovi</t>
  </si>
  <si>
    <t>Posebni uvjeti za betonske i armiranobetonske radove</t>
  </si>
  <si>
    <t>- postavljanje armature, vezane i savijene prema projektu, u oplatu</t>
  </si>
  <si>
    <t>UKUPNO BETONSKI I ARMIRANOBETONSKI RADOVI</t>
  </si>
  <si>
    <t>Zidarski radovi</t>
  </si>
  <si>
    <t>Posebni uvjeti za zidarske radove</t>
  </si>
  <si>
    <t>Prije nego se počne žbukati, potrebno je izvršiti predradnje čišćenja ploha i čišćenja i ispuhivanja fuga, vlaženje zidne površine vodom, te špricanje cem. mortom 1:1. Ako je zbog kiše ploha zida i suviše mokra, žbukanje treba odgoditi sve dok ploha zida ne bude dovoljno suha. Žbukanje se ne smije vršiti dok je temperatura prostora previsoka ili preniska, da žbuka ne bi ispucala.</t>
  </si>
  <si>
    <t xml:space="preserve"> UKUPNO ZIDARSKI RADOVI</t>
  </si>
  <si>
    <t>- sve potrebne skele, uključujući podupiranje, učvršćenje, prilaze, mostove itd. te skidanje oplate, prema glavnom i izvedbenom projektu, a specificirano u operativnom planu.</t>
  </si>
  <si>
    <t>Zemljani radovi</t>
  </si>
  <si>
    <t>Posebni uvjeti za zemljane radove</t>
  </si>
  <si>
    <t>Pri izvedbi zemljanih radova moraju se u potpunosti primjenjivati postojeći propisi - Pravilnik o zaštiti na radu u građevinarstvu, Građevinske norme i HTZ propisi.</t>
  </si>
  <si>
    <t>Svi iskopi zemlje vrše se strojno, a samo djelomično ručno (planiranja). Iskope izvesti točno po projektu, u skladu sa geomehaničkim izvještajem. Propisane mjere presjeka - profila ne smiju se prekoračiti bez posebnog odobrenja nadzorne službe.</t>
  </si>
  <si>
    <t>Kosine širokog iskopa prilagoditi kategoriji terena.</t>
  </si>
  <si>
    <t>Kod eventualne pojave vode (kiše, topljenje snijega ili podzemne vode) izvoditelj treba izvršiti odvodnjavanje iste sa iskopanih površina (sabirna okna i crpljenje vode), te zaštiti iskopane profile.</t>
  </si>
  <si>
    <t>Iskopani materijal upotrijebiti za nasipavanje i zatrpavanje. Isti treba prevesti na gradilišni deponij, uskladištiti te poslije upotrijebiti. Višak iskopanog materijala odvesti na gradski deponij.</t>
  </si>
  <si>
    <t>Nasipavanje unutar i oko objekta izvesti do tražene zbijenosti, odnosno u slojevima od po 20 cm, sa strojnim nabijanjem i vlaženjem vodom.</t>
  </si>
  <si>
    <t>Prije početka ostalih radova (betoniranje, postava oplate) geomehaničar treba pregledati kvalitetu tla i odobriti početak radova.</t>
  </si>
  <si>
    <t>Jediničnom cijenom obuhvaćeno je:</t>
  </si>
  <si>
    <t xml:space="preserve"> - sav rad i materijal;</t>
  </si>
  <si>
    <t xml:space="preserve"> - svi prijenosi i prijevozi;</t>
  </si>
  <si>
    <t xml:space="preserve"> - sva potrebna priručna sredstva za izvođenje radova;</t>
  </si>
  <si>
    <t xml:space="preserve"> - sva podupiranja i razupiranja ako su potrebna;</t>
  </si>
  <si>
    <t xml:space="preserve"> - zaštitne mjere kod eventualne pojave vode;</t>
  </si>
  <si>
    <t xml:space="preserve"> - održavanje čistoće na vanjskim putevima kroz koje prolazi transport zemlje sa i na gradilište;</t>
  </si>
  <si>
    <t xml:space="preserve"> - odgovarajuće koeficijente zbijenosti ili rastresitosti, jer isti nisu uključeni u količinama zemlje.</t>
  </si>
  <si>
    <t>UKUPNO ZEMLJANI RADOVI</t>
  </si>
  <si>
    <t>ZEMLJANI RADOVI</t>
  </si>
  <si>
    <t>6.1.</t>
  </si>
  <si>
    <t>4.1.</t>
  </si>
  <si>
    <t>4.2.</t>
  </si>
  <si>
    <t>ARMIRANOBETONSKI RADOVI</t>
  </si>
  <si>
    <t>ZIDARSKI RADOVI</t>
  </si>
  <si>
    <t>5.1.</t>
  </si>
  <si>
    <t>Sva tehnička dokumentacija čiji sastav je naveden u elaboratu predstavlja cjelinu i sastavni je dio ugovora o građenju. U slučaju razlike između nacrta i troškovnika troškovnici su određujući u bilo kojem slučaju nejasnosti ili razlike u brojevima, nacrtima ili troškovnicima o tome se mora odmah obavijestiti nadzorni inženjer i projektant i zatražiti tumačenje i objašnjenje. Traženje takvog tumačenja i objašnjenja ne može ni u kom slučaju poslužiti kao isprika da ne nastavi rad u suglasnosti sa tumačenjem odnosno odlukom odgovornog projektanta i nadzornog organa.</t>
  </si>
  <si>
    <t>Mort za zidanje mora odgovarati normama HRN ili jednakovrijedno, odnosno omjerima ili markama po količinama materijala označenim u normama. Mort naveden kao produžni je produžni vapneni mort.</t>
  </si>
  <si>
    <t>1.5.</t>
  </si>
  <si>
    <t>Obračun iskopanih i nasutih količina vršiti u sraslom stanju materijala, a prema postojećim normama GN ili jednakovrijednim.</t>
  </si>
  <si>
    <t xml:space="preserve">Izvoditelj je dužan dati na ispitivanje betonske uzorke. Uzimanje uzoraka, priprema ispitnih uzoraka i ispitivanje svojstva svježeg i očvrslog betona provodi se prema normama na koje upućuju norme iz točke A.6. Pravilnika ili jednakovrijedne. Nadzorni inženjer može tražiti izvanredno ispitivanje serije kocaka. Troškove ispitivanja plaća izvođač. </t>
  </si>
  <si>
    <t>Obračun se vrši prema postojećim normama GN-301 ili jednakovrijednim.</t>
  </si>
  <si>
    <t>TROŠKOVNIK GRAĐEVINSKO - OBRTNIČKIH RADOVA</t>
  </si>
  <si>
    <t>paušal</t>
  </si>
  <si>
    <t>m1</t>
  </si>
  <si>
    <t>oplata</t>
  </si>
  <si>
    <t>3.</t>
  </si>
  <si>
    <t>5.2.</t>
  </si>
  <si>
    <t>5.3.</t>
  </si>
  <si>
    <t>5.4.</t>
  </si>
  <si>
    <t>5.5.</t>
  </si>
  <si>
    <t>5.7.</t>
  </si>
  <si>
    <t>5.8.</t>
  </si>
  <si>
    <t>5.9.</t>
  </si>
  <si>
    <t>5.10.</t>
  </si>
  <si>
    <t>6.2.</t>
  </si>
  <si>
    <t>6.3.</t>
  </si>
  <si>
    <t>6.4.</t>
  </si>
  <si>
    <t>4.3.</t>
  </si>
  <si>
    <t>4.4.</t>
  </si>
  <si>
    <t>beton (25/30)</t>
  </si>
  <si>
    <t>4.6.</t>
  </si>
  <si>
    <t>4.7.</t>
  </si>
  <si>
    <t>4.8.</t>
  </si>
  <si>
    <t>4.9.</t>
  </si>
  <si>
    <t>4.10.</t>
  </si>
  <si>
    <t>5.11.</t>
  </si>
  <si>
    <t>6.5.</t>
  </si>
  <si>
    <t>6.6.</t>
  </si>
  <si>
    <t>Ab stubište</t>
  </si>
  <si>
    <t>Savijanje čelika vrši se točno po nacrtu savijanja (po izvedbenom projektu ovjerenom od strane projektanta konstrukcije). Prije početka betoniranja armaturu pregledava nadzorni inženjer investitora ili/i statičar kod složenijih konstrukcija. Betonski čelik mora se saviti točno po planu savijanja sa svim preklopima i nastavcima izvedenim po važećim propisima. Prije betoniranja betonsko željezo treba dobro očistiti,  povezati i postaviti točno po planu armature i u skladu sa svim važečim propisima i pravilima struke. Armatura B500B.</t>
  </si>
  <si>
    <t xml:space="preserve">Betonska podloga i temelji za strojarsku opremu. </t>
  </si>
  <si>
    <t>- brušenje betona do stupnja gotovosti predviđenog za bojanje</t>
  </si>
  <si>
    <t>Završno čišćenje i uređivanje površina podova i zidova, od onečišćenja uzrokovanog radovima, s dovođenjem okolnih pješačkih i kolnih površina u prvobitno stanje. Obračun po m2.</t>
  </si>
  <si>
    <t>Razna štemanja u postojećim zidovima za potrebe novih otvora, vođenje instalacija i sl. dimenzija presjeka do 25 cm. U stavku uključiti odvoz materijala na gradsku deponiju udaljenu do 10 km. Obračun po m'.</t>
  </si>
  <si>
    <t>UKUPNO RUŠENJA I DEMONTAŽE</t>
  </si>
  <si>
    <t>Pažljivo otucanje dotrajale i slabo držeće fasadne žbuke na pročelju zgrade, debljine 3-5cm. Površine zida očistiti od naslaga stare žbuke. Nakon obijanja žbuke sve očistiti od prašine i oprati vodom pod pritiskom min. 50 bara. Uključivo odvoz na deponij do 10 km. Obračun po m2 otučene žbuke.</t>
  </si>
  <si>
    <t>Rušenje i demontaže</t>
  </si>
  <si>
    <t>Čišćenje prostorija od zaostalih raznih predmeta s odvozom istih na gradsku deponiju udaljenu do 10 km. Uključivo prostor postojeće prosekture i postojećih garaža/spremišta. Obračun po m2.</t>
  </si>
  <si>
    <t>dimenzije prozora: 145/200</t>
  </si>
  <si>
    <t>dimenzije prozora: 100/195</t>
  </si>
  <si>
    <t>Demontaža limene obloge sa svim spojnim sredstvima kojom su skrivene instalacije na fasadi. U stavku uključiti odvoz otpadnog materijala na gradsku deponiju udaljenu do 10 km. Obračun po m2 limene obloge.</t>
  </si>
  <si>
    <t>horizontalni</t>
  </si>
  <si>
    <t>vertikalni</t>
  </si>
  <si>
    <t>umivaonik</t>
  </si>
  <si>
    <t>Demontaža sanitarnih elemenata i sudopera. U stavku uključiti odvoz otpadnog materijala na gradsku deponiju udaljenu do 10 km. Obračun po komadu.</t>
  </si>
  <si>
    <t>sudoper</t>
  </si>
  <si>
    <t>Demontaža razne opreme: ormarića, stolova, stolica, frižidera, ogledala, držača za ručnike, vješalica, polica, radnih ploha i sl. U stavku uključiti odvoz otpadnog materijala na gradsku deponiju udaljenu do 10 km. Obračun po komadu.</t>
  </si>
  <si>
    <t>wc s vodokotlićem</t>
  </si>
  <si>
    <t>Demontaža obdukcijskog stola uključujući brtvljenje instalacija. U stavku uključiti odvoz na za to predviđeno mjesto udaljeno do 10 km. Obračun po komadu.</t>
  </si>
  <si>
    <t>Strojno rezanje i štemanje te usitnjavanje materijala dvije betonske stube ispred ulaza u prosekturu. Širina stuba cca 146 i 205 cm, visina cca 20 cm. U stavku uključiti odvoz materijala na gradsku deponiju udaljenu do 10 km. Obračun po m3.</t>
  </si>
  <si>
    <t>Demontaža gipskartonske stijene i eventualnih obložnih slojeva u prostoru spremišta/garaže. Debljina zida 12 cm, visina rada 2,50 m. U stavku uključiti odvoz materijala na gradsku deponiju udaljenu do 10 km. Obračun po m2.</t>
  </si>
  <si>
    <t>Razna bušenja u stropnoj ploči za prolaz instalacija i sl. dimenzija presjeka do 25 cm. U stavku uključiti odvoz materijala na gradsku deponiju udaljenu do 10 km. Obračun po m1.</t>
  </si>
  <si>
    <t>Isključivanje priključaka instalacija postojeće građevine -  elektroinstalacija, telefonske instalacije, brtvljenje plinskih instalacija, vodovoda i kanalizacije, s tim da se u neposrednoj blizini osigura dobava vode (polijevanje šute). Isključivanje infrastrukturnih priključaka mora izvesti ovlaštena pravna osoba.</t>
  </si>
  <si>
    <t>Demontaža vanjskih čeličnih vrata s dovratnikom na garažama/ spremištima. Ugrađena su u zid od opeke. U stavku uključiti odvoz otpadnog materijala na gradsku deponiju udaljenu do 10 km. Obračun po komadu.</t>
  </si>
  <si>
    <t>Demontaža vanjskih čeličnih ostakljenih vrata s dovratnikom na prosekturi. Ugrađena su u zid od opeke. U stavku uključiti odvoz otpadnog materijala na gradsku deponiju udaljenu do 10 km. Obračun po komadu.</t>
  </si>
  <si>
    <t>Demontaža unutarnjih drvenih vrata s dovratnicima. Ugrađena su u zid od opeke.  U stavku uključiti odvoz otpadnog materijala na gradsku deponiju udaljenu do 10 km. Obračun po komadu.</t>
  </si>
  <si>
    <t>Demontaža unutarnjeg drvenog fiksnog prozora s prozorskim klupčicama. Ugrađen je u zid od opeke. U stavku uključiti odvoz otpadnog materijala na gradsku deponiju udaljenu do 10 km. Obračun po komadu.</t>
  </si>
  <si>
    <t>Pripremni radovi</t>
  </si>
  <si>
    <t>Gradilišna tabla</t>
  </si>
  <si>
    <t>Privremena ograda gradilišta</t>
  </si>
  <si>
    <t xml:space="preserve">Dobava, postava i montaža privremene ograde oko gradilišta (po međi građevne parcele) visine min. 2,0m na zemljanom terenu. Ograda se postavlja prije početka izvođenja radova. Nosivi stupovi su samostojeći sa betonskim stopama. U cijenu stavke uključena je izvedba vrata za ulaz osoba i vozila sukladno shemi organizacije kao i održavanje ograde tijekom izvođenja predmetnih radova te uklanjanje iste nakon završetka radova. Obračun po m'. </t>
  </si>
  <si>
    <t>Shema gradilišta</t>
  </si>
  <si>
    <t>Izrada sheme organizacije gradilišta za izvedbu građevine, uz odobrenje nadzornog inženjera, a radi montaže privremenih priključaka, organizacije prometnih puteva i sl. tijekom gradnje građevine. U cijenu uključeno ishođenje potrebnih dozvola o početku izvođenja radova od nadležnih institucija. Shemu izraditi u 3 primjerka.</t>
  </si>
  <si>
    <t>Gradilišna oprema, alat i režije</t>
  </si>
  <si>
    <t>Dovoz, postavljanje u pogonsko stanje, korištenje, demontiranje i odvoz svih privremenih objekata za radnike i alat, uređaja, postrojenja, oplata, ukrućenja,  građ. strojeva i transportnih sredstava koja će se koristiti na gradilištu u ugovorenom roku za izvođenje radova. Stavka obuhvaća dovoz i pravilno skladištenje sveg potrebnog montažerskog materijala koji će se koristiti kod izgradnje te saniranje svih površina koje su služile za privremeno deponiranje rastresitog materijala. Stavka obuhvaća i sve režijske troškove gradilišta, te troškove najma prostora za skladištenje materijala.</t>
  </si>
  <si>
    <t>Privremeni priključci</t>
  </si>
  <si>
    <t>Izvedba privremenih gradilišnih priključaka vode i odvodnje, te izvedba privremenog gradilišnog strujnog ormara. Obračun po komadu.</t>
  </si>
  <si>
    <t xml:space="preserve">Dobava i montaža metalne ploče na bravarskoj konstrukciji sa svim potrebnim informacijama (investitor, projektant, izvođač, nadzor, itd.) na mjesto koje odredi nadzorni inženjer te postava ploče sa znakovima upozorenja. U cijenu stavke uključena demontaža, utovar u transportno sredstvo i odvoz iste nakon završetka građenja. Obračun po komadu kompletno postavljene ploče do pune gotovosti. </t>
  </si>
  <si>
    <t>3.1.</t>
  </si>
  <si>
    <t>3.2.</t>
  </si>
  <si>
    <t>Ojačavanje ab trakastih temelja</t>
  </si>
  <si>
    <t>beton (C25/30)</t>
  </si>
  <si>
    <t>armatura</t>
  </si>
  <si>
    <t>AB podna ploča prizemlja</t>
  </si>
  <si>
    <t>Podložni sloj betona</t>
  </si>
  <si>
    <t>Ab nadvoji u starim nosivim zidanim zidovima prilikom izrade novih otvora.</t>
  </si>
  <si>
    <r>
      <t xml:space="preserve">Vlasnik: 
</t>
    </r>
    <r>
      <rPr>
        <sz val="10"/>
        <rFont val="Arial"/>
        <family val="2"/>
      </rPr>
      <t>Klinika za infektivne bolesti dr. Fran Mihaljević
Mirogojska cesta 8, 10 000 Zagreb
OIB: 47767714195</t>
    </r>
  </si>
  <si>
    <t xml:space="preserve">Zagreb, 04/2022. </t>
  </si>
  <si>
    <t>RUŠENJE I DEMONTAŽE</t>
  </si>
  <si>
    <r>
      <rPr>
        <b/>
        <sz val="10"/>
        <rFont val="Arial"/>
        <family val="2"/>
      </rPr>
      <t>Lokacija:</t>
    </r>
    <r>
      <rPr>
        <sz val="10"/>
        <rFont val="Arial"/>
        <family val="2"/>
      </rPr>
      <t xml:space="preserve"> 
Mirogojska cesta 8, 10 000 Zagreb
k.č.br. 3714/1, k.o. Gračani</t>
    </r>
  </si>
  <si>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</si>
  <si>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</si>
  <si>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</si>
  <si>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</si>
  <si>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</si>
  <si>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</si>
  <si>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</si>
  <si>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</si>
  <si>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</si>
  <si>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</si>
  <si>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</si>
  <si>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</si>
  <si>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</si>
  <si>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</si>
  <si>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</si>
  <si>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</si>
  <si>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</si>
  <si>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</si>
  <si>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</si>
  <si>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</si>
  <si>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</si>
  <si>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</si>
  <si>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</si>
  <si>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</si>
  <si>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</si>
  <si>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</si>
  <si>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</si>
  <si>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</si>
  <si>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</si>
  <si>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dimenzije prozora: 80/200</t>
  </si>
  <si>
    <t>dimenzije prozora:180/95</t>
  </si>
  <si>
    <t>dimenzije prozora: 180/65</t>
  </si>
  <si>
    <t>dimenzije prozora: 260/70</t>
  </si>
  <si>
    <t>dimenzije vrata: 296/230</t>
  </si>
  <si>
    <t>dimenzije vrata: 185/250</t>
  </si>
  <si>
    <t>dimenzije vrata: 355/308</t>
  </si>
  <si>
    <t>Demontaža drvenih prozora i vrata s doprozornicima i dovratnicima i sa svim spojnim sredstvima, unutarnjim i vanjskim klupčicama i sl. Ugrađeni su u zid od opeke. U stavku uključiti odvoz otpadnog materijala na gradsku deponiju udaljenu do 10 km. Obračun po komadu.</t>
  </si>
  <si>
    <t>dimenzije vrata: 94/260</t>
  </si>
  <si>
    <t>dimenzije vrata: 90/200</t>
  </si>
  <si>
    <t>dimenzije vrata: 120/200</t>
  </si>
  <si>
    <t>dimenzije prozora: 220/90</t>
  </si>
  <si>
    <t>Probijanje otvora za vrata u zidanom zidu debljine 30 i 45 cm rezanjem i štemanjem. Očekivane dimenzije rezanja 90/220, 205/220 i 100/220 cm. Usitnjavanje te odvoz na odlagalište do 10 km udaljenosti. Obračun po m3.</t>
  </si>
  <si>
    <t>Skidanje zidnih obloga (keramičkih pločica raznih dimenzija i drugo) i svih drugih slojeve do postojećih nosivih i nenosivih zidova. U stavku uključiti odvoz otpadnog materijala na gradsku deponiju udaljenu do 10 km. Obračun po m2.</t>
  </si>
  <si>
    <t>Rušenje postojećeg poda uključujući završnu oblogu (keramičke pločice različitih dimenzija, linoleum), estrih, toplinsku izolaciju i sve druge moguće slojeve do postojeće podne ploče, uključujući sifone i sl. U stavku uključiti odvoz otpadnog materijala na gradsku deponiju udaljenu do 10 km. Obračun po m2.</t>
  </si>
  <si>
    <t>Demontaža opšava krovišta od pocinčanog čeličnog lima. U stavku uključiti odvoz otpadnog materijala na gradsku deponiju udaljenu do 10 km. Obračun po m1.</t>
  </si>
  <si>
    <t>Demontaža postojećih horizontalnih i vertikalnih oluka od čeličnog pocinčanog lima sa svim pomoćnim dijelovima. U stavku uključiti odvoz otpadnog materijala na gradsku deponiju udaljenu do 10 km. Obračun po m1.</t>
  </si>
  <si>
    <t>Demontaža polikarbonatne nadstrešnice iznad ulaza u prosekturu zajedno s čeličnom potkonstrukcijom i svim spojnim sredstvima. Potkonstrukcija se sastoji od poprečnih i uzdužnih elemenata. U stavku uključiti odvoz materijala na gradsku deponiju udaljenu do 10 km. Obračun po m2.</t>
  </si>
  <si>
    <t>Demontaža pocinčanih gromobranskih traka s nosačima i otpajanje od elemenata krovne limarije te veza prema temeljnom uzemljivaču. U stavku uključiti odvoz otpadnog materijala na gradsku deponiju udaljenu do 10 km. Obračun po m1.</t>
  </si>
  <si>
    <t>Demontaža limene nadstrešnice iznad garaža/spremišta zajedno s čeličnom potkonstrukcijom i svim spojnim sredstvima. Potkonstrukcija se sastoji od poprečnih i uzdužnih elemenata. U stavku uključiti odvoz materijala na gradsku deponiju udaljenu do 10 km. Obračun po m2.</t>
  </si>
  <si>
    <t>Demontaža ulazne rampe, uključujući sva spojna sredstva. U stavku uključiti odvoz otpadnog materijala na gradsku deponiju udaljenu do 10 km. Obračun po m2.</t>
  </si>
  <si>
    <t>prosketura</t>
  </si>
  <si>
    <t>TESARSKI RADOVI</t>
  </si>
  <si>
    <t>Posebni uvjeti za tesarske radove</t>
  </si>
  <si>
    <t xml:space="preserve">Stavke uključuju dobavu, dopremu, razmjeru, krojenje i ugradnju drvene građe.
</t>
  </si>
  <si>
    <t>Sva građa je propisano suha, piljenja bez oštećenja i pukotina te fungicidno premazana u 2 sloja.</t>
  </si>
  <si>
    <t>Svi spojevi i radovi izvode se po pravilima tesarske struke, stručno i precizno.</t>
  </si>
  <si>
    <t>Tesarske radove izvesti prema opisu u troškovniku te skladu sa važećim standardima, ili jednakovrijednim za izvedbu i materijal:</t>
  </si>
  <si>
    <t xml:space="preserve">HRN.U.D0.001 ili jednakovrijedno - materijal za izradu drvenih konstrukcija 
HRN.D.B1.025 ili jednakovrijedno - građa za skele 
HRN.U.C9.200 ili jednakovrijedno - projektiranje i izvođenje konstrukcija od monolitnog drveta </t>
  </si>
  <si>
    <t>HRN.U.C9.300 ili jednakovrijedno - projektiranje i izvođenje drvenih konstrukcija od lameliranih lijepljenih elemenata
HRN.U.C9.400 ili jednakovrijedno - projektiranje i izvođenje drvenih skela i oplata 
HRN.U.C9.500 ili jednakovrijedno - projektiranje i izvođenje zaštite drveta u konstrukcijama</t>
  </si>
  <si>
    <t>HRN.D.B7.020 ili jednakovrijedno - tesana građa četinara 
HRN.D.C1.040 ili jednakovrijedno - borova rezana građa 
HRN.D.C1.041 ili jednakovrijedno - jelova rezana građa
HRN.D.C5.042 ili jednakovrijedno - kombinacija slojevite ploče</t>
  </si>
  <si>
    <t>HRN.D.C5.021 ili jednakovrijedno - šper ploče 
HRN.D.C5.032 ili jednakovrijedno - iverice 
HRN.D.C5.022 ili jednakovrijedno - lesonit ploče 
HRN.D.C1.042 ili jednakovrijedno - brodski pod</t>
  </si>
  <si>
    <t>HRN.M.B4.020 ili jednakovrijedno - građ. čavli
HRN.M.B1.024 ili jednakovrijedno - vijci za drvo
HRN.G.E9.220 ili jednakovrijedno - čavli za pištolj
HRN.M.B4.021 ili jednakovrijedno - građ. čavli sa upuštenom nareckanom glavom</t>
  </si>
  <si>
    <t>HRN.M.B4.090 ili jednakovrijedno - čavli za ljepenku 
HRN.U.J1.070,110,114 ili jednakovrijedno - teh. uvjeti zaštite od požara u građevinarstvu
HRN.D.T4.027 ili jednakovrijedno - zaštita građ. drveta
HRN.D.T4.037,039 ili jednakovrijedno - protupožarni premazi</t>
  </si>
  <si>
    <t>Svu oplatu izvesti točno prema detaljima, nacrtima i uputama projektanta.
Obračun se vrši prema postojećim normama GN-601 ili jednakovrijedno.</t>
  </si>
  <si>
    <t>- označavanje, uzimanje mjera na objektu
 - demontaža oplate, čišćenje, vađenje čavala i prijenos na novo mjesto ugradbe
 - poduzimanje mjera po HTZ i drugim postojećim propisima</t>
  </si>
  <si>
    <t>- dovođenje vode, plina i struje od priključka na gradilištu do mjesta potrošnje
 - isporuka pogonskog materijala
 - čišćenje nakon završenih radova.</t>
  </si>
  <si>
    <r>
      <rPr>
        <b/>
        <sz val="10"/>
        <rFont val="Arial"/>
        <family val="2"/>
        <charset val="238"/>
      </rPr>
      <t>Obloge kosog krova od OSB ploča.</t>
    </r>
    <r>
      <rPr>
        <sz val="10"/>
        <rFont val="Arial"/>
        <family val="2"/>
        <charset val="238"/>
      </rPr>
      <t xml:space="preserve">
Dobava materijala i izrada daščane obloge od OSB ploča debljine 15 mm, okivanjem sa nosivom drvenom konstrukcijom. U cijenu uključena sva građa, rad na izradi, prijenosu i montaži. Obračun po m2 obloge. </t>
    </r>
  </si>
  <si>
    <r>
      <t xml:space="preserve">Pokrivanje krova s crijepom.
</t>
    </r>
    <r>
      <rPr>
        <sz val="10"/>
        <rFont val="Arial"/>
        <family val="2"/>
        <charset val="238"/>
      </rPr>
      <t>Dobava materijala i pokrivanje kosog krova glinenim utorenim crijepom boje po uzoru na postojeći. Nagib krova 25°. Stavka obuhvaća sav spojni i pričvrsni materijal uključujući učvršćenje pokrova specijalnim SVP vijcima, postavu svih tipskih i završnih elemenata, te ventilacija i prodora. Obračun po m² kose površine krova</t>
    </r>
  </si>
  <si>
    <r>
      <rPr>
        <b/>
        <sz val="10"/>
        <rFont val="Arial"/>
        <family val="2"/>
        <charset val="238"/>
      </rPr>
      <t>Pokrivanje sljemena sa tipskim sljemenjacima.</t>
    </r>
    <r>
      <rPr>
        <sz val="10"/>
        <rFont val="Arial"/>
        <family val="2"/>
        <charset val="238"/>
      </rPr>
      <t xml:space="preserve"> Izvedba uključuje sve potrebne tipske elemente, (sljemenici, sljemeno-grebena spojnica, završna sljemena pločica, sljemeno-grebena traka, te podložna letva i čavli). Obračun po m'.</t>
    </r>
  </si>
  <si>
    <t>3.3.</t>
  </si>
  <si>
    <t>4.5.</t>
  </si>
  <si>
    <t>4.11.</t>
  </si>
  <si>
    <t>5.12.</t>
  </si>
  <si>
    <t>Rušenje postojeće podne ploče (i prosektura i pomoćni prostori) sa svim mogućim instalacijama koje se nalaze u, iznad ili ispod podne ploče te usitnjavanje materijala. Prilikom demontaže podne ploče i  instalacija potrebno je brtvljenje mogućih instalacija. U stavku uključiti odvoz otpadnog materijala na gradsku deponiju udaljenu do 10 km. Obračun po m2.</t>
  </si>
  <si>
    <t>Rušenje postojećih pregradnih zidova od opeke  (do 15 cm debljine) uključujući horizontalne i vertikalne serklaže, moguće instalacije u njima i sl. te usitnjavanje materijala.  Prilikom demontaže zidova i  instalacija potrebno je brtvljenje mogućih instalacija. U stavku uključiti odvoz otpadnog materijala na gradsku deponiju udaljenu do 10 km. Obračun po m3.</t>
  </si>
  <si>
    <t>Rušenje postojećih vanjskih zidova pomoćnih prostora od opeke  (do 25 cm debljine) uključujući vertikalne i horizontalne serklaže, moguće instalacije u njima i sl. te usitnjavanje materijala. U stavku je uključeno i rušenje eventualnih betonskih zidova, greda i stupova.  Prilikom demontaže zidova i  instalacija potrebno je brtvljenje mogućih instalacija. U stavku uključiti odvoz otpadnog materijala na gradsku deponiju udaljenu do 10 km. Obračun po m3.</t>
  </si>
  <si>
    <t>2.32.</t>
  </si>
  <si>
    <t>Rušenje postojećih unutarnjih zidova pomoćnih prostora od betona  (do 15 cm debljine) uključujući moguće instalacije u njima i sl. te usitnjavanje materijala. Prilikom demontaže zidova i  instalacija potrebno je brtvljenje mogućih instalacija. U stavku uključiti odvoz otpadnog materijala na gradsku deponiju udaljenu do 10 km. Obračun po m3.</t>
  </si>
  <si>
    <t>Rušenje postojeće stropne ploče (prosektura) sa svim slojevima i svim mogućim instalacijama koje se nalaze u, iznad ili ispod stropne ploče te usitnjavanje materijala. Prilikom demontaže stropne ploče i  instalacija potrebno je brtvljenje mogućih instalacija. U stavku uključiti odvoz otpadnog materijala na gradsku deponiju udaljenu do 10 km. Obračun po m2.</t>
  </si>
  <si>
    <t>Rušenje postojećeg ravnog krova (pomoćni prostori) sa svim slojevima i svim mogućim instalacijama koje se nalaze u, iznad ili ispod stropne ploče te usitnjavanje materijala. Prilikom demontaže stropne ploče i  instalacija potrebno je brtvljenje mogućih instalacija. U stavku uključiti odvoz otpadnog materijala na gradsku deponiju udaljenu do 10 km. Obračun po m2.</t>
  </si>
  <si>
    <t>2.33.</t>
  </si>
  <si>
    <t>Rušenje postojeće krovne obloge od glinenog crijepa sa sljemenacima. Stavka uključuje pažljivo skidanje crijepa sa svim pričvrsnim sredstvima. U stavku uključiti odvoz otpadnog materijala na gradsku deponiju udaljenu do 10 km. Obračun po m2.</t>
  </si>
  <si>
    <t>Izvođenje sloja podbetona ab ploče (prosektura, pomoćni prostori). Izvodi se betonom C16/20 u sloju debljine 5cm na prethodno pripremljenu i uvaljanu podlogu. Stavka podrazumjeva sav rad i materijal na izradi betona, sve transporte i prijenose, rad na ugradnji i njezi betona, te zbijanje i ravnanje do kota prema projektu. Obračun po m3.</t>
  </si>
  <si>
    <t>pomoćni prostori</t>
  </si>
  <si>
    <t>5.13.</t>
  </si>
  <si>
    <t>5.14.</t>
  </si>
  <si>
    <t>4.12.</t>
  </si>
  <si>
    <t>- sljemena greda 20x24 cm</t>
  </si>
  <si>
    <t>- stupovi 20x20 cm</t>
  </si>
  <si>
    <t>Rušenje postojećeg četverostrešnog drvenog krovišta (prosektura). Stavka uključuje demontaža letvi i kontraletvi te nosive roženičke konstrukcije. Stavka uključuje i skidanje obloge strehe od drvenih daski. U stavku uključiti odvoz otpadnog materijala na gradsku deponiju udaljenu do 10 km. Obračun po m2.</t>
  </si>
  <si>
    <t>- drveni greben 16x20 cm</t>
  </si>
  <si>
    <t>- stupovi 16x16 cm</t>
  </si>
  <si>
    <t>- rogovi 12x18 cm (razmak 80 cm)</t>
  </si>
  <si>
    <r>
      <rPr>
        <b/>
        <sz val="10"/>
        <rFont val="Arial"/>
        <family val="2"/>
        <charset val="238"/>
      </rPr>
      <t>Izvedba obloge strehe brodskim podom</t>
    </r>
    <r>
      <rPr>
        <sz val="10"/>
        <rFont val="Arial"/>
        <family val="2"/>
        <charset val="238"/>
      </rPr>
      <t xml:space="preserve"> debljine 2,4 cm - borovina I klasa, koji se postavlja sa donje strane na rogove krovišta. U cijenu uključena sva građa, rad na izradi, prijenosu i montaži, svi potrebni okovi i sidrenja, te zaštita insekticidno – fungicidnim premazom. Obračun po m2</t>
    </r>
  </si>
  <si>
    <t xml:space="preserve">veličina:  do 2 m2                                            
                                   </t>
  </si>
  <si>
    <t xml:space="preserve">veličina:  od 2 do 4 m2                                            
                                   </t>
  </si>
  <si>
    <t xml:space="preserve">veličina:  od 6 m2          </t>
  </si>
  <si>
    <t xml:space="preserve">veličina:  od 4 do 6 m2          </t>
  </si>
  <si>
    <t>AB nadozid u potkrovlju (prosektura)</t>
  </si>
  <si>
    <t xml:space="preserve"> - stropna ploča pomoćni prostori, d=20cm</t>
  </si>
  <si>
    <t>4.14.</t>
  </si>
  <si>
    <t>4.15.</t>
  </si>
  <si>
    <r>
      <t xml:space="preserve">Dobava materijala te betoniranje </t>
    </r>
    <r>
      <rPr>
        <b/>
        <sz val="10"/>
        <rFont val="Arial"/>
        <family val="2"/>
      </rPr>
      <t>arm.bet. vertikalnih serklaža</t>
    </r>
    <r>
      <rPr>
        <sz val="10"/>
        <rFont val="Arial"/>
        <family val="2"/>
      </rPr>
      <t xml:space="preserve">, malog  presjeka, betonom tlačne čvrstoče C25/30, armatura prema planu armature i stat.računu. </t>
    </r>
  </si>
  <si>
    <t>AB zidovi (pomoćni prostor)</t>
  </si>
  <si>
    <t>AB zidovi (prosektura)</t>
  </si>
  <si>
    <t>AB stropna ploča (pomoćni prostori)</t>
  </si>
  <si>
    <t>5.6.</t>
  </si>
  <si>
    <t>3.4.</t>
  </si>
  <si>
    <t>Izvedba armiranobetonske podne ploče d=15 cm  (prosektura, pomoćni prostori) na prethodno izvedenu podlogu od podložnog betona. Ploča je djelomično zadebljana (30 cm) na poziciji vođenja ventilacijske cijevi u sobi obdukcije (550x100 cm). Beton za izradu je C25/30, razred izloženosti XC2. Armatura B500B. Gornju površinu je potrebno zagladiti radi postavljanja toplinske izolacije. Predvidjeti betonažu i radne prekide u šahovskim poljima 6x6m, sa zarezom s gornje strane dubine do armature. Spoj radnih prekida obraditi brtvenim trakama. Stavka obuhvaća nabavu, transport, ugradnju i njegu betona. Obračun po m3 betona, kg armature i m2 oplate.</t>
  </si>
  <si>
    <t>AB stropna ploča prizemlja (prosektura)</t>
  </si>
  <si>
    <t xml:space="preserve">Izvedba AB stropne monolitne ploče debljine 20 cm (prosektura). Izvode se iz betona C25/30u glatkoj oplati, klasa izloženosti XC1. Armatura B500B. Sva podupiranja (do 3,20 m visine) i operativna skela uračunati su u jediničnu cijenu. Podupiranje ploče u periodu od 24 dana. U jediničnu cijenu također uračunati izvođenje otvora i proboja kroz a.b. ploču. Obračun po m3 betona, kg armature i m2 oplate konstrukcije. </t>
  </si>
  <si>
    <t xml:space="preserve">Izvedba armiranobetonskih nadozida (prosektura) debljine 30 cm. Izvode se betonom C25/30 u glatkoj dvostranoj oplati, sva podupiranja uračunata su u jediničnu cijenu. Armatura B500B. Predvidjeti betonažu i radne prekide u duljini ne većoj od 6m u cijeni. Spoj radnih prekida obraditi brtvenim trakama. Stavka obuhvaća nabavu, transport, ugradnju i njegu betona. Obračun po m3 betona, kg armature i m2 oplate konstrukcije. </t>
  </si>
  <si>
    <t xml:space="preserve">Izvedba armiranobetonskih zidova (pomoćni prostori) debljine 20 cm. Izvode se betonom C25/30 u glatkoj dvostranoj oplati, sva podupiranja uračunata su u jediničnu cijenu. Armatura B500B. Predvidjeti betonažu i radne prekide u duljini ne većoj od 6m u cijeni. Spoj radnih prekida obraditi brtvenim trakama. Stavka obuhvaća nabavu, transport, ugradnju i njegu betona. Obračun po m3 betona, kg armature i m2 oplate konstrukcije. </t>
  </si>
  <si>
    <t xml:space="preserve">Izvedba AB stropne monolitne ploče debljine 20 cm (pomoćni prostori). Izvode se iz betona C25/30 u glatkoj oplati. Armatura B500B. Sva podupiranja (do 3,00 m visine) i operativna skela uračunati su u jediničnu cijenu. Podupiranje ploče u periodu od 24 dana. U jediničnu cijenu također uračunati izvođenje otvora i proboja kroz a.b. ploču. Obračun po m3 betona, kg armature i m2 oplate konstrukcije. </t>
  </si>
  <si>
    <t>AB nadozid ravnog krova (pomoćni prostori)</t>
  </si>
  <si>
    <t xml:space="preserve">Izvedba armiranobetonskih nadozida (pomoćni prostori) debljine 20 cm, visine 50 cm. Izvode se betonom C30/37 u glatkoj dvostranoj oplati, sva podupiranja uračunata su u jediničnu cijenu. Armatura B500B. Predvidjeti betonažu i radne prekide u duljini ne većoj od 6m u cijeni. Spoj radnih prekida obraditi brtvenim trakama. Stavka obuhvaća nabavu, transport, ugradnju i njegu betona. Obračun po m3 betona, kg armature i m2 oplate konstrukcije. </t>
  </si>
  <si>
    <t xml:space="preserve">AB stubište i podest na ulazu u građevinu (prostorije: ulaz osoblja, prijem članova obitelji i administracija, preuzimanje i pregled umrlih). U cijenu uračunato i izvođenje podložnog sloja šljunka modula stišljivosti Ms=40 MPa. Beton za izradu je C25/30. Armatura B500B. U cijenu uključeno niveliranje i formiranje gazišta prema stvarnom stanju. Širine stubišta 146 i 634 cm. Obavezno podupiranje stubišta. Obračun po m3 betona, kg armature i m2 oplate konstrukcije. </t>
  </si>
  <si>
    <t xml:space="preserve">Dobava i priprema materijala te betoniranje arm.bet. nadvoja različitih presjeka, betonom tlačne čvrstoče C25/30, armatura prema planu armature i stat.računu. Obračun po m3 betona, kg armature i m2 oplate konstrukcije. </t>
  </si>
  <si>
    <t xml:space="preserve">Dobava materijala te izvedba betonske podloge i temelja za strojarsku opremu - rashladne uređaje, ventilatore i sl na ravnom krovu betonom tlačne čvrstoče C 25/30, armatura prema planu armature i stat.računu. Postolje će se lakirati lakom za beton. Stavka uključuje i razdjelno zaštitni sloj iz polistirena. Obračun po m3 betona, kg armature i m2 oplate konstrukcije. </t>
  </si>
  <si>
    <r>
      <rPr>
        <b/>
        <sz val="10"/>
        <rFont val="Arial"/>
        <family val="2"/>
      </rPr>
      <t xml:space="preserve">Letve i kontraletve.
</t>
    </r>
    <r>
      <rPr>
        <sz val="10"/>
        <rFont val="Arial"/>
        <family val="2"/>
        <charset val="238"/>
      </rPr>
      <t>Letvanje krovne plohe drvenim letvama 3/5 cm i kontraletvama 5/8 cm, C24, na podlogu od ploča od drvenih vlakana, kao priprema za pokrivanje građevine pokrovom od crijepa. U cijenu uključena sva građa, rad na izradi, prijenosu i montaži, potrebni okovi i sidrenja, te zaštita insekticidno – fungicidnim premazom. Obračun po m2 poletvane površine, mjereno po kosoj površini krova.</t>
    </r>
    <r>
      <rPr>
        <sz val="10"/>
        <rFont val="Arial"/>
        <family val="2"/>
      </rPr>
      <t xml:space="preserve">
</t>
    </r>
  </si>
  <si>
    <r>
      <t xml:space="preserve">Drvena konstrukcija krovišta.
</t>
    </r>
    <r>
      <rPr>
        <sz val="10"/>
        <rFont val="Arial"/>
        <family val="2"/>
        <charset val="238"/>
      </rPr>
      <t>Dobava materijala i izvođenje četverostrešnog drvenog krovišta nagiba 25° od piljene drvene građe C24.</t>
    </r>
    <r>
      <rPr>
        <b/>
        <sz val="10"/>
        <rFont val="Arial"/>
        <family val="2"/>
        <charset val="238"/>
      </rPr>
      <t xml:space="preserve">
</t>
    </r>
    <r>
      <rPr>
        <sz val="10"/>
        <rFont val="Arial"/>
        <family val="2"/>
        <charset val="238"/>
      </rPr>
      <t>Dimenzije drvene građe:</t>
    </r>
  </si>
  <si>
    <t>- nazidnica 18x16 cm</t>
  </si>
  <si>
    <t xml:space="preserve">Ostaviti vijke u nadozidu M20 kv.8.8. iz nadozida prije betoniranja (svaka 2 metra).
U cijenu uključena sva građa, rad na izradi, prijenosu i montaži, svi potrebni vijci, okovi, ljepila, brtvila i sidrenja, te zaštita insekticidno – fungicidnim premazom. Obračun po m3. </t>
  </si>
  <si>
    <t>Stavka uključuje sav rad i potreban materijal za izvedbu radova do potpune gotovosti, a sve je potrebno izvesti prema nacrtima, statičkom računu i pravilima struke.</t>
  </si>
  <si>
    <t>Priprema svih površina za izvedbu sanacije i ojačanja zidova. Podloga mora biti suha, odmašćena, nosiva i bez slabovezanih ili trusnih dijelova. Stavka uključuje strojnu pripremu i završno čišćenje podloge npr. visokotlačnim pranjem prije početka izvedbe na ojačanju zidova. Obračun po m² izvedene pripreme podloge.</t>
  </si>
  <si>
    <t>_ Dobavu, sječenje i ravnanje, savijanje, te postavu i vezanje  armature u svemu prema armaturnim nacrtima.</t>
  </si>
  <si>
    <t>_ Dobava i izvedba učepljenja vel. 29x6 cm (veličina pune opeke) za povezivanje dobetoniranog dijela sa postojećim zidanim zidom minimalno 2 kom/m²  (kod jednostrane obloge).</t>
  </si>
  <si>
    <t xml:space="preserve">_ Povezivanje postojećih nadvoja i nove AB obloge postavom armaturnih šipki Dobava i izvedba čeličnih spona za povezivanje Ø 10 (4kom/m2 nadvoja) u ubušenu rupu Ø 12mm. Kod postave šipke rupu ispuniti ankerfix mortom. Rupa dubine 20 cm.
</t>
  </si>
  <si>
    <t>Stavke uključuju sav rad i potreban materijal za izvedbu radova do potpune gotovosti, a sve je potrebno izvesti prema nacrtima, statičkom računu i pravilima struke.</t>
  </si>
  <si>
    <t>a) Dobavu i postavu jednostrane oplate uključivo sva
    potrebna podupiranja i razupore.</t>
  </si>
  <si>
    <t>b) Dobavu, sječenje i ravnanje, savijanje, te postavu i vezanje armature u svemu prema armaturnim nacrtima.</t>
  </si>
  <si>
    <t xml:space="preserve">Izvedba ojačanja zidova AB oblogom do 6 cm sa unutarnje strane građevine nakon već pripremljene podloge, obrađeno u zasebnoj stavci- SUHI POSTUPAK.
Napomena: Ova stavka se izvodi nakon izvedenih radova injektiranja zidova, uklanjanja žbuke i čišćenja reški sa zidova, navedeni radovi obrađeni su zasebnim stavkama.
Stavka obuhvaća:
</t>
  </si>
  <si>
    <t>_Dobavu i postavu jednostrane oplate, oplate oko otvora i sl. uključivo sva potrebna podupiranja i razupore.</t>
  </si>
  <si>
    <t>_ Dobavu i ugradnju betonske mase tlačne čvrstoće
    C30/37, razreda izloženosti XC1, debljine do 6 cm,
    srednji presjek; SUHI POSTUPAK.</t>
  </si>
  <si>
    <t>c) Dobavu i ugradnju betonske mase tlačne čvrstoće
    C25/30, razreda izloženosti XC1, debljine do 6 cm,
    srednji presjek; SUHI POSTUPAK.</t>
  </si>
  <si>
    <t>Dobava i izvedba sidara na svakih 50 cm po visini, za povezivanje zidova, kutevi zidova.
Stavka obuhvaća:</t>
  </si>
  <si>
    <t>a) Čišćenje sljubnica u dubini 2-3 cm</t>
  </si>
  <si>
    <t>b) Bušenja rupa u zidu Ø12 dubine 25 cm ili 2/3 debljine zida u kojem se izvode sidra, koje je nakon bušenja potrebno  ispuhati i očistiti, te četvrtinu duljine bušotine ispuniti epoxyom.</t>
  </si>
  <si>
    <t>c) Dobavu i postavu ankera Ø10 prethodno umočenog u 
    epoxy.</t>
  </si>
  <si>
    <t>Pažljivo otucanje dotrajale unutarnje žbuke sa zidova. Otucanje žbuke debljine 3 cm sa svake strane. Površine zida očisti od naslaga stare žbuke. Nakon obijanja žbuke sve očistiti od prašine. uključivo radna skela i odvoz na deponij do 10 km. Obračun po m2 otučene žbuke.</t>
  </si>
  <si>
    <t>Čišćenje reški unutrašnjih zidova i nadvoja na mjestima gdje je otučena žbuka do dubine od 5 cm u zidu od opeke sa temeljitim otprašivanjem i ispiranjem vodom pod niskim tlakom radi uklanjanje salitre prisutne na površini postupak ponoviti do potpunog uklanjanja i nevezanih dijelova i salitre, sve uz upotrebu odgovarajuće skele. Uključeno čišćenje spojnica sa otprašivanjem. uključivo radna skela i odvoz na deponij do 10 km. Obračun po m2 otučene očišćenog zida.</t>
  </si>
  <si>
    <t>Uklanjanje slabo vezane dijelove i nečistoće ručno ili mehanički dok se ne dobije čista površina bez slabih dijelova, prašine, nečistoća, plijesni ili topivih soli. Nakon toga očistiti površinu zida hladnom vodom (bez uporabe deterdženata) pod pritiskom do 200 bara. Točan pritisak treba odrediti na početku rada – na probnom polju. Potrebu za ovakvim zahvatom, te dostatnu kakvoću čišćenja treba odrediti u dogovoru s nadležnim projektantom i konzervatorom. Stavka uključuje sav rad i materijal, te upotrebu radne skele, i grubo čišćenje prostora nakon izvedene stavke.</t>
  </si>
  <si>
    <t>2.34.</t>
  </si>
  <si>
    <t>2.35.</t>
  </si>
  <si>
    <t>2.36.</t>
  </si>
  <si>
    <t>2.37.</t>
  </si>
  <si>
    <t>2.38.</t>
  </si>
  <si>
    <t>5.15.</t>
  </si>
  <si>
    <t>5.16.</t>
  </si>
  <si>
    <t xml:space="preserve"> Raditi s prekidima, kako bi injekcijska masa postigla određenu čvrstoću, čime se izbjegava pojava jačeg tlaka u praznom prostoru zida. Predviđa se utrošak injekcijske mase od 3,0 kg/l šupljine. Stavka uključuje sav rad i materijal, te upotrebu radne skele. Obračun prema količini stvarno ugrađene smjese.</t>
  </si>
  <si>
    <t>5.17.</t>
  </si>
  <si>
    <t>Sanacija (šivanje) pukotina sustavom sidara promjera 10mm.
Dobava materijala i izvedba sanacije pukotina premoštenjem i ojačanjem pomoću armaturnih sidara od ČBR Ø10 mm uronjenih u epoxidno vezivno sredstvo, minimalne duljine 100 cm, promjera 10 mm. Sidra za sanaciju pukotina se ugrađuju u prethodno izrađene utore u ziđu (na maksimalnom razmaku do 30 cm)  frezanjem specijalnim alatima i utiskivanjem u specijalni sidreni dvokomponentni mort, tlačne čvrstoće &gt;42 N/mm2 (&gt;28 N/mm2 nakon 1 dana), savojne vlačne čvrstoće &gt;8 N/mm2, čvrstoće prionjivosti 1,9 N/mm2 i posmične čvrstoće prionjivosti 0,86 N/mm2.Stavka uključuje sve potrebne predradnje (izradu i pripremu utora, te završnu ispunu pukotine trajno elastičnom, pastom za pukotine. Izvesti u količinama, rasteru i dimenzijama prema projektu i detaljima sanacije, pravilima struke, uputama proizvođača i od strane profesionalno obučenog tima za izvedbu statičkih ojačanja konstrukcija.  Obračun po m sanirane pukotine.</t>
  </si>
  <si>
    <t>5.18.</t>
  </si>
  <si>
    <t>5.19.</t>
  </si>
  <si>
    <t>Sanacija (šivanje) pukotina sustavom sidara promjera 8 mm.
Dobava materijala i izvedba sanacije pukotina premoštenjem i ojačanjem pomoću armaturnih sidara od ČBR Ø8 mm uronjenih u epoxidno vezivno sredstvo, minimalne duljine 100 cm, promjera 8 mm.  Sidra za sanaciju pukotina se ugrađuju u prethodno izrađene utore u ziđu (na maksimalnom razmaku do 30 cm)  frezanjem specijalnim alatima i utiskivanjem u specijalni sidreni dvokomponentni mort, tlačne čvrstoće &gt;42 N/mm2 (&gt;28 N/mm2 nakon 1 dana), savojne vlačne čvrstoće &gt;8 N/mm2, čvrstoće prionjivosti 1,9 N/mm2 i posmične čvrstoće prionjivosti 0,86 N/mm2. Stavka uključuje sve potrebne predradnje (izradu i pripremu utora, te završnu ispunu pukotine trajno elastičnom, pastom za pukotine. Izvesti u količinama, rasteru i dimenzijama prema projektu i detaljima sanacije, pravilima struke, uputama proizvođača i od strane profesionalno obučenog tima za izvedbu statičkih ojačanja konstrukcija. Obračun po m sanirane pukotine.</t>
  </si>
  <si>
    <t>Priprema i ojačavanje postojećih temelja armirano betonskih temeljnim trakama (prosektura) betonom C25/30, razred izloženosti XC2,  u zemljanom iskopu, debljina ojačanja 20 cm sa svake strane, visine 60 do 140 cm. Podloga mora biti suha, odmašćena, nosiva i bez slaboveznih ili trusnih dijelova. Povezivanje novih temeljnih traka vršiti bušenjem rupa fi 60 i ugradba armaturnih šipki fi 20 dužine 3 metra. Anketiranje novih temeljnih traka u postojeće temleje vršiti bušenjem rupa fi 20 na razmaku od 30 cm, ugradba armaturnih šipki fi 16 dužine 40 cm. 
Ako se prilikom iskopa utvrdi da su postojeći temelji u rastresitom stanju potrebno je  podbetoniravanje postojećih temelja u suradnji i s prijedlogom dobivenog od nadzornog inženjera.
Stavka uključuje strojnu pripremu i završno čišćenje podloge npr. visokotlačnim pranjem prije početka izvedbe na ojačanju temelja.
Stavka obuhvaća nabavu, transport, ugradnju i njegu betona te dodatak za vodonepropusnost. Obračun po m3 betona, kg armature i m2 oplate.</t>
  </si>
  <si>
    <t>4.13.</t>
  </si>
  <si>
    <r>
      <t xml:space="preserve">Dobava materijala te betoniranje </t>
    </r>
    <r>
      <rPr>
        <b/>
        <sz val="10"/>
        <rFont val="Arial"/>
        <family val="2"/>
      </rPr>
      <t>arm.bet. horizontalnih serklaža</t>
    </r>
    <r>
      <rPr>
        <sz val="10"/>
        <rFont val="Arial"/>
        <family val="2"/>
      </rPr>
      <t>, malog  presjeka, betonom tlačne čvrstoče C25/30, armatura prema planu armature i stat.računu. Izvode se iznad postojećih zidova u visini od 30 cm i povezuju zidove s novom ab pločom.</t>
    </r>
  </si>
  <si>
    <t xml:space="preserve">Izvedba armiranobetonskih zidova (prosektura) debljine 25 cm. Izvode se betonom C25/30 u glatkoj dvostranoj oplati, sva podupiranja uračunata su u jediničnu cijenu. Armatura B500B. Predvidjeti betonažu i radne prekide u duljini ne većoj od 6m u cijeni. Spoj radnih prekida obraditi brtvenim trakama. Stavka obuhvaća nabavu, transport, ugradnju i njegu betona. Obračun po m3 betona, kg armature i m2 oplate konstrukcije. </t>
  </si>
  <si>
    <t>4.16.</t>
  </si>
  <si>
    <t>4.17</t>
  </si>
  <si>
    <t>4.18.</t>
  </si>
  <si>
    <t>4.19.</t>
  </si>
  <si>
    <r>
      <rPr>
        <b/>
        <sz val="10"/>
        <rFont val="Arial"/>
        <family val="2"/>
      </rPr>
      <t>ZOP  /  TD:</t>
    </r>
    <r>
      <rPr>
        <sz val="10"/>
        <rFont val="Arial"/>
        <family val="2"/>
      </rPr>
      <t xml:space="preserve"> 
105-22 K / 105-22 K</t>
    </r>
  </si>
  <si>
    <r>
      <t xml:space="preserve">Građevina
</t>
    </r>
    <r>
      <rPr>
        <sz val="10"/>
        <rFont val="Arial"/>
        <family val="2"/>
      </rPr>
      <t>Prosektura i pomoćni prostor u Klinici za infektivne bolesti dr. Frana Mihaljevića</t>
    </r>
    <r>
      <rPr>
        <b/>
        <sz val="10"/>
        <rFont val="Arial"/>
        <family val="2"/>
      </rPr>
      <t xml:space="preserve"> -
</t>
    </r>
    <r>
      <rPr>
        <sz val="10"/>
        <rFont val="Arial"/>
        <family val="2"/>
        <charset val="238"/>
      </rPr>
      <t>Projekt obnove konstrukcije zgrade</t>
    </r>
  </si>
  <si>
    <t xml:space="preserve"> UKUPNO TESARSKI RADOVI</t>
  </si>
  <si>
    <t>Demontaža čeličnih rešetki na prozorima sa svim spojnim sredstvima. Čelićne rešetke ugrađene u zid od opeke. U stavku uključiti odvoz materijala na gradsku deponiju udaljenu do 10 km. Obračun po m2.</t>
  </si>
  <si>
    <r>
      <rPr>
        <b/>
        <sz val="10"/>
        <rFont val="Arial"/>
        <family val="2"/>
        <charset val="238"/>
      </rPr>
      <t xml:space="preserve">Zidanje zida šupljom blok opekom </t>
    </r>
    <r>
      <rPr>
        <sz val="10"/>
        <rFont val="Arial"/>
        <family val="2"/>
        <charset val="238"/>
      </rPr>
      <t xml:space="preserve">25x19x19 u P.C.M. 
Obvezno je popunjavanje mortom horizontalnih i uspravnih sljubnica između zidnih blokova. U cijenu ulazi dobava materijala, zidanje te transport materijala do mjesta ugradbe. Obračun po m3 zida uz odbijanje otvora. </t>
    </r>
  </si>
  <si>
    <r>
      <rPr>
        <b/>
        <sz val="10"/>
        <rFont val="Arial"/>
        <family val="2"/>
        <charset val="238"/>
      </rPr>
      <t xml:space="preserve">Zidanje zida opekom NF </t>
    </r>
    <r>
      <rPr>
        <sz val="10"/>
        <rFont val="Arial"/>
        <family val="2"/>
        <charset val="238"/>
      </rPr>
      <t xml:space="preserve">25x12x6,5 u P.C.M. 
Obvezno je popunjavanje mortom horizontalnih i uspravnih sljubnica između opeka. U cijenu ulazi dobava materijala, zidanje te transport materijala do mjesta ugradbe. Obračun po m3 zida uz odbijanje otvora. </t>
    </r>
  </si>
  <si>
    <r>
      <rPr>
        <b/>
        <sz val="10"/>
        <rFont val="Arial"/>
        <family val="2"/>
        <charset val="238"/>
      </rPr>
      <t xml:space="preserve">Zidanje zida šupljom blok opekom </t>
    </r>
    <r>
      <rPr>
        <sz val="10"/>
        <rFont val="Arial"/>
        <family val="2"/>
        <charset val="238"/>
      </rPr>
      <t xml:space="preserve">25x19x19 u P.C.M. u postojećim zidovima prosekture (zapunjavanje otvora od postojećih vrata i prozora)
Obvezno je popunjavanje mortom horizontalnih i uspravnih sljubnica između zidnih blokova. Obavezno povezivanje s postojećim zidom od opeke. U cijenu ulazi dobava materijala, zidanje te transport materijala do mjesta ugradbe. Obračun po m3 zida uz odbijanje otvora. </t>
    </r>
  </si>
  <si>
    <r>
      <rPr>
        <b/>
        <sz val="10"/>
        <rFont val="Arial CE"/>
        <charset val="238"/>
      </rPr>
      <t>Dobava potrebnog materijala i žbukanje vanjskih postojećih i novih zidova</t>
    </r>
    <r>
      <rPr>
        <sz val="10"/>
        <rFont val="Arial CE"/>
        <charset val="238"/>
      </rPr>
      <t xml:space="preserve"> od opeke. Izvesti silikatnu žbuku. Uključivo prethodno čišćenje i ispuhivanje reški i vlaženja ploha vodom. Završna obrada zaribane strukture, jednolična bez velikih rupa i izbočina. Debljina žbuke 1 cm. Obračun po m2 ožbukanih površina. </t>
    </r>
  </si>
  <si>
    <r>
      <rPr>
        <b/>
        <sz val="10"/>
        <rFont val="Arial CE"/>
        <charset val="238"/>
      </rPr>
      <t>Izvedba cementnog estriha</t>
    </r>
    <r>
      <rPr>
        <sz val="10"/>
        <rFont val="Arial CE"/>
        <charset val="238"/>
      </rPr>
      <t xml:space="preserve"> preko položene PE folije i toplinsko-zvučne izolacije. Estrih se armira PP vlakancima prema recepturi i preporuci odabranog proizvođača. Debljina estriha 5 ili 6 cm (ovisno o podnoj oblozi). U stavku je uključena i izrada reške na mjestima sudara sa zidovima, stupovima i ostalim vertikalnim elementima konstrukcije s umetkom od ekspandiranog polistirena d=1 cm. Rad obuhvaća dobavu materijala, unutrašnji transport i izradu podloge. Stavka uključuje pripremu površine, razastiranje i ugradbu podloge, završnu obradu prema uvjetima za polaganje poda i zaštitu.  Obračun po m2 izvedenog estriha.</t>
    </r>
  </si>
  <si>
    <r>
      <rPr>
        <b/>
        <sz val="10"/>
        <rFont val="Arial"/>
        <family val="2"/>
        <charset val="238"/>
      </rPr>
      <t>Zidarska obrada zidova</t>
    </r>
    <r>
      <rPr>
        <sz val="10"/>
        <rFont val="Arial"/>
        <family val="2"/>
        <charset val="238"/>
      </rPr>
      <t xml:space="preserve"> nakon postave instalacija. Stavka uključuje i dobavu i ugradnju PVC mrežice i polimerno ljepilo na mjestima postave instalacija u širini 20 cm.  Obračun po m'.</t>
    </r>
  </si>
  <si>
    <r>
      <rPr>
        <b/>
        <sz val="10"/>
        <rFont val="Arial CE"/>
        <charset val="238"/>
      </rPr>
      <t>Dubljenje utora</t>
    </r>
    <r>
      <rPr>
        <sz val="10"/>
        <rFont val="Arial CE"/>
        <charset val="238"/>
      </rPr>
      <t xml:space="preserve"> u zidovima od armiranog betona. Presjek utora do  6x6 cm. Obračun po m'.</t>
    </r>
  </si>
  <si>
    <r>
      <rPr>
        <b/>
        <sz val="10"/>
        <rFont val="Arial CE"/>
        <charset val="238"/>
      </rPr>
      <t>Dobava materijala i krpanje utora od instalacija</t>
    </r>
    <r>
      <rPr>
        <sz val="10"/>
        <rFont val="Arial CE"/>
        <charset val="238"/>
      </rPr>
      <t>, produžnim mortom. Širina utora do 10 cm. Obračun po m'.</t>
    </r>
  </si>
  <si>
    <r>
      <rPr>
        <b/>
        <sz val="10"/>
        <rFont val="Arial CE"/>
        <charset val="238"/>
      </rPr>
      <t>Krpanje žbuke nakon izvedbe svih obrtničkih i instalaterskih radova</t>
    </r>
    <r>
      <rPr>
        <sz val="10"/>
        <rFont val="Arial CE"/>
        <charset val="238"/>
      </rPr>
      <t>, a prije definitivne obrade površina. Uključiti potreban materijal i rad. Obračun: 5% od svih žbukanja i dorada betona.</t>
    </r>
  </si>
  <si>
    <r>
      <rPr>
        <b/>
        <sz val="10"/>
        <rFont val="Arial CE"/>
        <charset val="238"/>
      </rPr>
      <t xml:space="preserve">Zidarska obrada nakon ugradnje vanjskih i unutarnjih bravarskih stavki </t>
    </r>
    <r>
      <rPr>
        <sz val="10"/>
        <rFont val="Arial CE"/>
        <charset val="238"/>
      </rPr>
      <t>u ab i zidane zidove. Unutarnje i vanjske bravarske i aluminijske stavke. Uključena obrada špaleta, zapuna neravnina, izravnanje i zaglađivanje plohe cem. mortom 1:2 sva potrebna kitanja, glazure i sl. do potpune gotovosti okolne špalete.</t>
    </r>
  </si>
  <si>
    <r>
      <rPr>
        <b/>
        <sz val="10"/>
        <rFont val="Arial"/>
        <family val="2"/>
        <charset val="238"/>
      </rPr>
      <t>Zidarska priprema za ugradnju raznih ormarića za instalacije</t>
    </r>
    <r>
      <rPr>
        <sz val="10"/>
        <rFont val="Arial"/>
        <family val="2"/>
        <charset val="238"/>
      </rPr>
      <t xml:space="preserve"> u zidove.
- obrada špaleta
- pomoć pri ugradnji i učvršćenju ormarića 
Ormariće daje izvođač instalacija
Uključivo dobavu, pripremu i ugradnju materijala, sav rad i alat, potrebne pokretne skele i podeste za rad. Obračun po komadu ugrađenog ormara.</t>
    </r>
  </si>
  <si>
    <r>
      <rPr>
        <b/>
        <sz val="10"/>
        <rFont val="Arial"/>
        <family val="2"/>
        <charset val="238"/>
      </rPr>
      <t>Pranje stolarije i bravarije</t>
    </r>
    <r>
      <rPr>
        <sz val="10"/>
        <rFont val="Arial"/>
        <family val="2"/>
        <charset val="238"/>
      </rPr>
      <t xml:space="preserve"> s pripadajućim ostakljenjem, kao i svih zidnih obloga, keramičkih pločica prije predaje objekta. Potrebna radna skela u cijeni. Obračun po m2.</t>
    </r>
  </si>
  <si>
    <r>
      <rPr>
        <b/>
        <sz val="10"/>
        <rFont val="Arial CE"/>
        <charset val="238"/>
      </rPr>
      <t xml:space="preserve">Čišćenje objekta </t>
    </r>
    <r>
      <rPr>
        <sz val="10"/>
        <rFont val="Arial CE"/>
        <charset val="238"/>
      </rPr>
      <t>tijekom i po završetku zidarskih radova, (predvida se trostruko čišćenje u cijeni), sa utovarom i odvozom šute i otpadnog materijala na gradsko odlagalište do 10 km. Obračun po m2.</t>
    </r>
  </si>
  <si>
    <r>
      <rPr>
        <b/>
        <sz val="10"/>
        <color rgb="FF000000"/>
        <rFont val="Arial"/>
        <family val="2"/>
        <charset val="238"/>
      </rPr>
      <t>Izvedba injekcijskih bušotina</t>
    </r>
    <r>
      <rPr>
        <sz val="10"/>
        <color indexed="8"/>
        <rFont val="Arial"/>
        <family val="2"/>
        <charset val="238"/>
      </rPr>
      <t xml:space="preserve"> za sanaciju građe zida. Rupe izbušiti simetrično, ako je moguće u kvadratnom rasteru na razmaku od 30-50 cm. Za strukture debljine manje od 60 cm, mješavina se injektira samo na jednoj strani, a kod struktura debljih od 60 cm mješavina se injektira u obje strane. Izbušite rupe promjera 3-4 cm okomito na površinu zida, ili pod kutom 30º-40º u koje ugradite plastične štrcaljke promjera 10-15 mm kroz koje se će injektirati mješavina, pod pritiskom. Obračun po broju izvedenih bušotina. Stavka uključuje sav rad i materijal, te upotrebu radne skele.</t>
    </r>
  </si>
  <si>
    <r>
      <rPr>
        <b/>
        <sz val="10"/>
        <color rgb="FF000000"/>
        <rFont val="Arial"/>
        <family val="2"/>
        <charset val="238"/>
      </rPr>
      <t>Injektiranje.</t>
    </r>
    <r>
      <rPr>
        <sz val="10"/>
        <color indexed="8"/>
        <rFont val="Arial"/>
        <family val="2"/>
        <charset val="238"/>
      </rPr>
      <t xml:space="preserve"> Prije injektiranja pripremljene mješavine tip kao Mape-Antique I ( Maksimalna veličina agregata :100 µm .Omjer miješanja : 7 l voda na vreću od 20 kg proizvoda. Fluidnost mješavine &lt;  30 sec.  Obradivost svježe mješavine : približno 60 minuta. Tlačna čvtstoća ,nakon 28 dana : !8 N/mm2 . Otpornost na sulfate : visoka. Iscvjetanje soli : nema  ili jednakovrijedan  .  Unutrašnjost strukture koja se učvršćuje mora se potpuno zasititi vodom. Dan prije izvođenja radova dobro natopite vodom unutrašnjost te strukture, kroz iste rupe kroz koje će se kasnije injektirati mješavina. U međuvremenu će sav višak vode u unutrašnjosti ispariti. Sva mjesta gdje bi mješavina mogla curiti, prethodno se trebaju zatvoriti brzovezujućim cementom tip kao Lampocem ili Mape Antique Allettamento  (maksimalna veličina agregata 1,5 mm. Omjer miješanja : 4,5- 5l voda na svaku vreću od 25 kg proizvoda. Poroznost mješavine dok je svježa  : 6 %.  Koeficijent paropropusnosti : µ 15/35  .Obradivost svježeg morta : približno 60 mm. Minimalna debljina nanošenja je 5 mm. Maksimalna debljina nanošenja po sloju  30 mm. .Klasifikacija :EN 998-2 - G tip mort,razred M 5 ili jednakovrijedan.  Nakon injektiranja ga odstranite. Provedba injektiranja pripremljenom injekcijskom smjesom tip kao Mape-Antique I ili jednakovrijedan pod pritiskom od 1 bara. Injektiranje se izvodi pažljivo u fazama.</t>
    </r>
  </si>
  <si>
    <r>
      <rPr>
        <b/>
        <sz val="10"/>
        <color rgb="FF000000"/>
        <rFont val="Arial"/>
        <family val="2"/>
        <charset val="238"/>
      </rPr>
      <t>Zapunjavanje sljubnica</t>
    </r>
    <r>
      <rPr>
        <sz val="10"/>
        <color indexed="8"/>
        <rFont val="Arial"/>
        <family val="2"/>
        <charset val="238"/>
      </rPr>
      <t>. Izvedba injekcijskih bušotina za sanaciju građe zida. Rupe izbušiti simetrično, ako je moguće u kvadratnom rasteru na razmaku od 30-50 cm. Za strukture debljine manje od 60 cm, mješavina se injektira samo na jednoj strani, a kod struktura debljih od 60 cm mješavina se injektira u obje strane. Izbušite rupe promjera 3-4 cm okomito na površinu zida, ili pod kutom 30º-40º u koje ugradite plastične štrcaljke promjera 10-15 mm kroz koje se će injektirati mješavina, pod pritiskom. Obračun po broju izvedenih bušotina. Stavka uključuje sav rad i materijal, te upotrebu radne skele.</t>
    </r>
  </si>
  <si>
    <r>
      <rPr>
        <b/>
        <sz val="10"/>
        <rFont val="Arial"/>
        <family val="2"/>
      </rPr>
      <t>Izrada armirano betonskih temeljnih traka</t>
    </r>
    <r>
      <rPr>
        <sz val="10"/>
        <rFont val="Arial"/>
        <family val="2"/>
      </rPr>
      <t xml:space="preserve"> (pomoćni prostori) betonom C25/30 u zemljanom iskopu dimenzija 40x80 cm. Armatura B500B Stavka obuhvaća nabavu, transport, ugradnju i njegu betona. Obračun po m³ ugrađenog betona i po kg armaturnog željeza.</t>
    </r>
  </si>
  <si>
    <r>
      <t>Izvedba ojačanja zidova vertikalnim serklažima i ab zidom</t>
    </r>
    <r>
      <rPr>
        <sz val="10"/>
        <rFont val="Arial CE"/>
        <charset val="238"/>
      </rPr>
      <t xml:space="preserve"> s unutarnje strane građevine betonom C25/30. 
Ova stavka se izvodi nakon izvedenih radova injektiranja zidova, uklanjanja žbuke i čišćenja reški sa zidova. Navedeni radovi obrađeni su u zasebnim stavkama. 
Stavka obuhvaća:</t>
    </r>
    <r>
      <rPr>
        <b/>
        <sz val="10"/>
        <rFont val="Arial CE"/>
        <charset val="238"/>
      </rPr>
      <t xml:space="preserve">
</t>
    </r>
    <r>
      <rPr>
        <sz val="10"/>
        <rFont val="Arial CE"/>
        <charset val="238"/>
      </rPr>
      <t>- dobavu i postavu jednostrane oplate uključivo sva potrebna podupiranja i razupore;
-dobavu, sječenje i ravnanje, savijanje te postavu i vezanje armature u svemu prema armaturnim nacrtima;
-razgrađivanje ziđa u dimenzijama v.s. od gornje kote temelja do donje kote stropne pploče prizemlja
-dobavu i ugradnju betonske mase tlačne čvstoće C25/30, razreda izloženosti XC1.
Dimenzije vertikalnog serklaža: 25/40 cm
Dimenzije zida: 36/266</t>
    </r>
  </si>
  <si>
    <r>
      <rPr>
        <b/>
        <sz val="10"/>
        <rFont val="Arial"/>
        <family val="2"/>
        <charset val="238"/>
      </rPr>
      <t>Iskop terena</t>
    </r>
    <r>
      <rPr>
        <sz val="10"/>
        <rFont val="Arial"/>
        <family val="2"/>
        <charset val="238"/>
      </rPr>
      <t xml:space="preserve"> C kategorije sa završnim poravnavanjem dna iskopa s točnošću +/- 2 cm, za izvedbu nove ab podne ploče uključivo odsijecanje i prebacivanje viška iskopa. Dubina iskopa do 50 cm (prosektura i pomoćni prostori). Iskop se vrši do kote polaganja tampona šljunka. U stavku uključiti odvoz i istovar na gradilišni deponij. Obračun po m3 materijala u sraslom stanju.</t>
    </r>
  </si>
  <si>
    <r>
      <rPr>
        <b/>
        <sz val="10"/>
        <color rgb="FF000000"/>
        <rFont val="Arial"/>
        <family val="2"/>
        <charset val="238"/>
      </rPr>
      <t>Strojni iskop terena C kategorije za izvedbu trakastih temelja</t>
    </r>
    <r>
      <rPr>
        <sz val="10"/>
        <color indexed="8"/>
        <rFont val="Arial"/>
        <family val="2"/>
        <charset val="238"/>
      </rPr>
      <t xml:space="preserve"> građevine dubine 80 cm i širine 40 cm ispod pomoćnog prostora. Iskop se vrši do kote polaganja tampona šljunka. Iskop izvesti uz povećan oprez kako bi stijenke rova poslužile kao oplata pri betoniranju. Pri izradi iskopa treba provesti sve mjere sigurnosti pri radu i sva potrebna osiguranja postojećih objekata i komunikacija. U stavku uključiti usitnjavanje materijala te odvoz i istovar na gradilišni deponij. Obračun po m3 materijala u sraslom stanju.</t>
    </r>
  </si>
  <si>
    <r>
      <t xml:space="preserve">Priprema svih površina za izvedbu </t>
    </r>
    <r>
      <rPr>
        <b/>
        <sz val="10"/>
        <color rgb="FF000000"/>
        <rFont val="Arial"/>
        <family val="2"/>
        <charset val="238"/>
      </rPr>
      <t>ojačanja temelja</t>
    </r>
    <r>
      <rPr>
        <sz val="10"/>
        <color indexed="8"/>
        <rFont val="Arial"/>
        <family val="2"/>
        <charset val="238"/>
      </rPr>
      <t>. Podloga mora biti suha, odmašćena, nosiva i bez slabo vezanih i trusnih dijelova. Stavka uključuje pripremu i završno čišćenje podloge npr. Visokotlačnim pranjem prije početka izvedbe na ojačanju temelja. Obračun po m2 izvedene pripreme podloge.</t>
    </r>
  </si>
  <si>
    <r>
      <t xml:space="preserve">Dobava, razastiranje i nabijanje </t>
    </r>
    <r>
      <rPr>
        <b/>
        <sz val="10"/>
        <color rgb="FF000000"/>
        <rFont val="Arial"/>
        <family val="2"/>
        <charset val="238"/>
      </rPr>
      <t>sloja šljunka</t>
    </r>
    <r>
      <rPr>
        <sz val="10"/>
        <color indexed="8"/>
        <rFont val="Arial"/>
        <family val="2"/>
        <charset val="238"/>
      </rPr>
      <t xml:space="preserve"> kao podloge ispod podložnog betona AB podne ploče prizemlja. Slojeve ugrađivati do visine 30 cm uz zbijanje svakog sloja (d sloja=2x15 cm), granulacija 10-15 mm. Modul stišljivosti min. Ms=40 MPa. Planiranje završnog sloja sa točnošću ± 3 cm. Obračun po m3.</t>
    </r>
  </si>
  <si>
    <r>
      <rPr>
        <b/>
        <sz val="10"/>
        <rFont val="Arial CE"/>
        <charset val="238"/>
      </rPr>
      <t>Dobava potrebnog materijala i žbukanje unutarnjih ploha postojećih i novih zidova</t>
    </r>
    <r>
      <rPr>
        <sz val="10"/>
        <rFont val="Arial CE"/>
        <charset val="238"/>
      </rPr>
      <t xml:space="preserve"> od opeke. Izvesti špric i finu tankoslojnu žbuku produžnim mortom (1:3:9). Uključivo prethodno čišćenje i ispuhivanje reški i vlaženja ploha vodom. Završna obrada glatke strukture, jednolična bez velikih rupa i izbočina. Debljina žbuke 1 cm. Radna skela za rad do 3,2 m visine u cijeni. Obračun po m2 ožbukanih površina.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</si>
</sst>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4" formatCode="_-* #,##0.00\ &quot;kn&quot;_-;\-* #,##0.00\ &quot;kn&quot;_-;_-* &quot;-&quot;??\ &quot;kn&quot;_-;_-@_-"/>
    <numFmt numFmtId="43" formatCode="_-* #,##0.00\ _k_n_-;\-* #,##0.00\ _k_n_-;_-* &quot;-&quot;??\ _k_n_-;_-@_-"/>
    <numFmt numFmtId="164" formatCode="_-* #,##0.00_-;\-* #,##0.00_-;_-* &quot;-&quot;??_-;_-@_-"/>
    <numFmt numFmtId="165" formatCode="_(&quot;$&quot;* #,##0.00_);_(&quot;$&quot;* \(#,##0.00\);_(&quot;$&quot;* &quot;-&quot;??_);_(@_)"/>
    <numFmt numFmtId="166" formatCode="_(* #,##0.00_);_(* \(#,##0.00\);_(* &quot;-&quot;??_);_(@_)"/>
    <numFmt numFmtId="167" formatCode="#,##0.00\ [$EUR];[Red]#,##0.00\ [$EUR]"/>
    <numFmt numFmtId="168" formatCode="_-* #,##0.00\ [$kn-41A]_-;\-* #,##0.00\ [$kn-41A]_-;_-* &quot;-&quot;??\ [$kn-41A]_-;_-@_-"/>
    <numFmt numFmtId="169" formatCode="#,##0.00\ &quot;kn&quot;"/>
    <numFmt numFmtId="170" formatCode="#,##0.0\ &quot;kn&quot;"/>
    <numFmt numFmtId="171" formatCode="0.0"/>
    <numFmt numFmtId="172" formatCode="#,##0.0"/>
    <numFmt numFmtId="173" formatCode="_-* #,##0.00_-;\-* #,##0.00_-;_-* \-??_-;_-@_-"/>
    <numFmt numFmtId="174" formatCode="_-* #,##0.00\ _k_n_-;\-* #,##0.00\ _k_n_-;_-* \-??\ _k_n_-;_-@_-"/>
    <numFmt numFmtId="175" formatCode="#,##0.00&quot; kn&quot;"/>
    <numFmt numFmtId="176" formatCode="_-* #,##0.00&quot; kn&quot;_-;\-* #,##0.00&quot; kn&quot;_-;_-* \-??&quot; kn&quot;_-;_-@_-"/>
    <numFmt numFmtId="177" formatCode="_-* #,##0.00\ _H_R_K_-;\-* #,##0.00\ _H_R_K_-;_-* &quot;-&quot;??\ _H_R_K_-;_-@_-"/>
    <numFmt numFmtId="178" formatCode="_-* #,##0.0\ &quot;kn&quot;_-;\-* #,##0.0\ &quot;kn&quot;_-;_-* &quot;-&quot;??\ &quot;kn&quot;_-;_-@_-"/>
  </numFmts>
  <fonts count="117">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family val="2"/>
      <charset val="238"/>
    </font>
    <font>
      <sz val="9"/>
      <name val="Arial CE"/>
      <charset val="238"/>
    </font>
    <font>
      <b/>
      <sz val="10"/>
      <name val="Arial"/>
      <family val="2"/>
    </font>
    <font>
      <sz val="10"/>
      <name val="Arial"/>
      <family val="2"/>
      <charset val="238"/>
    </font>
    <font>
      <sz val="10"/>
      <name val="Arial CE"/>
      <charset val="238"/>
    </font>
    <font>
      <sz val="12"/>
      <name val="Arial"/>
      <family val="2"/>
      <charset val="238"/>
    </font>
    <font>
      <b/>
      <sz val="10"/>
      <name val="Arial CE"/>
      <charset val="238"/>
    </font>
    <font>
      <sz val="6.8"/>
      <color indexed="8"/>
      <name val="Arial Unicode MS"/>
      <family val="2"/>
      <charset val="238"/>
    </font>
    <font>
      <b/>
      <sz val="9"/>
      <color indexed="8"/>
      <name val="Arial"/>
      <family val="2"/>
      <charset val="238"/>
    </font>
    <font>
      <sz val="10"/>
      <color indexed="8"/>
      <name val="Century Gothic"/>
      <family val="2"/>
      <charset val="238"/>
    </font>
    <font>
      <sz val="9"/>
      <color indexed="8"/>
      <name val="Arial"/>
      <family val="2"/>
      <charset val="238"/>
    </font>
    <font>
      <sz val="9"/>
      <name val="Arial CE"/>
      <family val="2"/>
      <charset val="238"/>
    </font>
    <font>
      <sz val="10"/>
      <name val="Helv"/>
    </font>
    <font>
      <b/>
      <sz val="12"/>
      <color indexed="8"/>
      <name val="Century Gothic"/>
      <family val="2"/>
      <charset val="238"/>
    </font>
    <font>
      <sz val="10"/>
      <name val="Arial"/>
      <family val="2"/>
    </font>
    <font>
      <b/>
      <sz val="10"/>
      <color indexed="8"/>
      <name val="Arial"/>
      <family val="2"/>
      <charset val="238"/>
    </font>
    <font>
      <sz val="9"/>
      <name val="Arial"/>
      <family val="2"/>
      <charset val="238"/>
    </font>
    <font>
      <b/>
      <sz val="10"/>
      <name val="Arial"/>
      <family val="2"/>
      <charset val="238"/>
    </font>
    <font>
      <sz val="10"/>
      <color indexed="8"/>
      <name val="Arial"/>
      <family val="2"/>
      <charset val="238"/>
    </font>
    <font>
      <sz val="10"/>
      <name val="Arial"/>
      <family val="2"/>
    </font>
    <font>
      <sz val="11"/>
      <color indexed="8"/>
      <name val="Calibri"/>
      <family val="2"/>
      <charset val="238"/>
    </font>
    <font>
      <b/>
      <sz val="9"/>
      <name val="Arial"/>
      <family val="2"/>
      <charset val="238"/>
    </font>
    <font>
      <sz val="11"/>
      <name val="Times New Roman"/>
      <family val="1"/>
      <charset val="238"/>
    </font>
    <font>
      <sz val="10"/>
      <color rgb="FFFF0000"/>
      <name val="Arial"/>
      <family val="2"/>
      <charset val="238"/>
    </font>
    <font>
      <sz val="8"/>
      <name val="Arial"/>
      <family val="2"/>
      <charset val="238"/>
    </font>
    <font>
      <sz val="10"/>
      <name val="Arial"/>
      <family val="2"/>
    </font>
    <font>
      <sz val="8"/>
      <name val="Arial CE"/>
      <charset val="238"/>
    </font>
    <font>
      <b/>
      <sz val="12"/>
      <name val="Arial CE"/>
      <family val="2"/>
      <charset val="238"/>
    </font>
    <font>
      <b/>
      <sz val="10"/>
      <name val="Arial CE"/>
      <family val="2"/>
      <charset val="238"/>
    </font>
    <font>
      <sz val="12"/>
      <name val="Arial CE"/>
      <charset val="238"/>
    </font>
    <font>
      <sz val="12"/>
      <name val="Arial CE"/>
      <family val="2"/>
      <charset val="238"/>
    </font>
    <font>
      <b/>
      <sz val="16"/>
      <name val="Arial CE"/>
      <charset val="238"/>
    </font>
    <font>
      <b/>
      <sz val="12"/>
      <name val="Arial CE"/>
      <charset val="238"/>
    </font>
    <font>
      <sz val="10"/>
      <color indexed="8"/>
      <name val="Arial"/>
      <family val="2"/>
    </font>
    <font>
      <sz val="10"/>
      <color theme="1"/>
      <name val="Arial CE"/>
      <charset val="238"/>
    </font>
    <font>
      <sz val="10"/>
      <color rgb="FF00B050"/>
      <name val="Arial CE"/>
      <charset val="238"/>
    </font>
    <font>
      <sz val="10"/>
      <color rgb="FF00B050"/>
      <name val="Arial"/>
      <family val="2"/>
      <charset val="238"/>
    </font>
    <font>
      <sz val="8"/>
      <color rgb="FF00B050"/>
      <name val="Arial CE"/>
      <charset val="238"/>
    </font>
    <font>
      <sz val="10"/>
      <color rgb="FF00B050"/>
      <name val="Arial"/>
      <family val="2"/>
    </font>
    <font>
      <b/>
      <sz val="12"/>
      <name val="Arial"/>
      <family val="2"/>
    </font>
    <font>
      <sz val="11"/>
      <name val="Arial"/>
      <family val="2"/>
      <charset val="238"/>
    </font>
    <font>
      <sz val="11"/>
      <name val="Arial CE"/>
      <charset val="238"/>
    </font>
    <font>
      <sz val="11"/>
      <name val="Arial"/>
      <family val="2"/>
    </font>
    <font>
      <sz val="12"/>
      <name val="HRHelvetica"/>
    </font>
    <font>
      <u/>
      <sz val="10"/>
      <color indexed="12"/>
      <name val="Arial"/>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sz val="11"/>
      <color indexed="8"/>
      <name val="Calibri"/>
      <family val="2"/>
    </font>
    <font>
      <b/>
      <sz val="11"/>
      <color indexed="63"/>
      <name val="Calibri"/>
      <family val="2"/>
      <charset val="238"/>
    </font>
    <font>
      <b/>
      <sz val="11"/>
      <color indexed="8"/>
      <name val="Calibri"/>
      <family val="2"/>
      <charset val="238"/>
    </font>
    <font>
      <sz val="11"/>
      <color indexed="10"/>
      <name val="Calibri"/>
      <family val="2"/>
      <charset val="238"/>
    </font>
    <font>
      <sz val="12"/>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Mangal"/>
      <family val="1"/>
    </font>
    <font>
      <sz val="9"/>
      <name val="Tahoma"/>
      <family val="2"/>
    </font>
    <font>
      <sz val="11"/>
      <color indexed="17"/>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b/>
      <sz val="11"/>
      <color indexed="63"/>
      <name val="Calibri"/>
      <family val="2"/>
    </font>
    <font>
      <b/>
      <sz val="11"/>
      <color indexed="10"/>
      <name val="Calibri"/>
      <family val="2"/>
      <charset val="238"/>
    </font>
    <font>
      <b/>
      <sz val="11"/>
      <color indexed="10"/>
      <name val="Calibri"/>
      <family val="2"/>
    </font>
    <font>
      <sz val="11"/>
      <color indexed="52"/>
      <name val="Calibri"/>
      <family val="2"/>
    </font>
    <font>
      <b/>
      <sz val="15"/>
      <color indexed="62"/>
      <name val="Calibri"/>
      <family val="2"/>
      <charset val="238"/>
    </font>
    <font>
      <b/>
      <sz val="15"/>
      <color indexed="62"/>
      <name val="Calibri"/>
      <family val="2"/>
    </font>
    <font>
      <b/>
      <sz val="13"/>
      <color indexed="62"/>
      <name val="Calibri"/>
      <family val="2"/>
      <charset val="238"/>
    </font>
    <font>
      <b/>
      <sz val="13"/>
      <color indexed="62"/>
      <name val="Calibri"/>
      <family val="2"/>
    </font>
    <font>
      <b/>
      <sz val="11"/>
      <color indexed="62"/>
      <name val="Calibri"/>
      <family val="2"/>
      <charset val="238"/>
    </font>
    <font>
      <b/>
      <sz val="11"/>
      <color indexed="62"/>
      <name val="Calibri"/>
      <family val="2"/>
    </font>
    <font>
      <b/>
      <sz val="18"/>
      <color indexed="56"/>
      <name val="Cambria"/>
      <family val="1"/>
    </font>
    <font>
      <b/>
      <sz val="18"/>
      <color indexed="62"/>
      <name val="Cambria"/>
      <family val="1"/>
      <charset val="238"/>
    </font>
    <font>
      <b/>
      <sz val="18"/>
      <color indexed="56"/>
      <name val="Cambria"/>
      <family val="1"/>
      <charset val="238"/>
    </font>
    <font>
      <b/>
      <sz val="18"/>
      <color indexed="62"/>
      <name val="Cambria"/>
      <family val="1"/>
    </font>
    <font>
      <sz val="12"/>
      <name val="Courier"/>
      <family val="3"/>
    </font>
    <font>
      <sz val="11"/>
      <color indexed="60"/>
      <name val="Calibri"/>
      <family val="2"/>
    </font>
    <font>
      <sz val="11"/>
      <color indexed="19"/>
      <name val="Calibri"/>
      <family val="2"/>
      <charset val="238"/>
    </font>
    <font>
      <sz val="11"/>
      <color indexed="19"/>
      <name val="Calibri"/>
      <family val="2"/>
    </font>
    <font>
      <sz val="10"/>
      <name val="MS Sans Serif"/>
      <family val="2"/>
    </font>
    <font>
      <sz val="10"/>
      <name val="MS Sans Serif"/>
      <family val="2"/>
      <charset val="238"/>
    </font>
    <font>
      <sz val="10"/>
      <name val="ElegaGarmnd BT"/>
      <charset val="238"/>
    </font>
    <font>
      <sz val="9"/>
      <name val="Tahoma"/>
      <family val="2"/>
      <charset val="238"/>
    </font>
    <font>
      <sz val="10"/>
      <name val="Myriad Pro"/>
      <family val="2"/>
    </font>
    <font>
      <sz val="10"/>
      <name val="Arial "/>
      <charset val="238"/>
    </font>
    <font>
      <sz val="11"/>
      <color indexed="10"/>
      <name val="Calibri"/>
      <family val="2"/>
    </font>
    <font>
      <sz val="10"/>
      <color indexed="8"/>
      <name val="Arial CE"/>
      <charset val="238"/>
    </font>
    <font>
      <sz val="10"/>
      <name val="Helv"/>
      <charset val="238"/>
    </font>
    <font>
      <b/>
      <sz val="11"/>
      <color indexed="8"/>
      <name val="Calibri"/>
      <family val="2"/>
    </font>
    <font>
      <u/>
      <sz val="11"/>
      <color theme="10"/>
      <name val="Calibri"/>
      <family val="2"/>
      <scheme val="minor"/>
    </font>
    <font>
      <sz val="11"/>
      <color theme="1"/>
      <name val="Calibri"/>
      <family val="2"/>
      <scheme val="minor"/>
    </font>
    <font>
      <sz val="10"/>
      <color theme="1"/>
      <name val="Arial"/>
      <family val="2"/>
      <charset val="238"/>
    </font>
    <font>
      <b/>
      <sz val="9"/>
      <name val="Arial CE"/>
      <charset val="238"/>
    </font>
    <font>
      <b/>
      <sz val="10"/>
      <color indexed="9"/>
      <name val="Arial CE"/>
      <family val="2"/>
      <charset val="238"/>
    </font>
    <font>
      <sz val="10"/>
      <color indexed="9"/>
      <name val="Arial CE"/>
      <family val="2"/>
      <charset val="238"/>
    </font>
    <font>
      <sz val="10"/>
      <name val="Myriad Pro"/>
      <charset val="238"/>
    </font>
    <font>
      <sz val="10"/>
      <color rgb="FFFF0000"/>
      <name val="Arial CE"/>
      <charset val="238"/>
    </font>
    <font>
      <sz val="10"/>
      <color theme="7"/>
      <name val="Arial CE"/>
      <charset val="238"/>
    </font>
    <font>
      <b/>
      <sz val="10"/>
      <color rgb="FF000000"/>
      <name val="Arial"/>
      <family val="2"/>
      <charset val="238"/>
    </font>
  </fonts>
  <fills count="31">
    <fill>
      <patternFill patternType="none"/>
    </fill>
    <fill>
      <patternFill patternType="gray125"/>
    </fill>
    <fill>
      <patternFill patternType="solid">
        <fgColor rgb="FFDFDCCB"/>
        <bgColor indexed="64"/>
      </patternFill>
    </fill>
    <fill>
      <patternFill patternType="solid">
        <fgColor indexed="23"/>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26"/>
        <bgColor indexed="64"/>
      </patternFill>
    </fill>
    <fill>
      <patternFill patternType="solid">
        <fgColor indexed="11"/>
        <bgColor indexed="64"/>
      </patternFill>
    </fill>
    <fill>
      <patternFill patternType="solid">
        <fgColor indexed="51"/>
        <bgColor indexed="64"/>
      </patternFill>
    </fill>
    <fill>
      <patternFill patternType="solid">
        <fgColor indexed="43"/>
        <bgColor indexed="64"/>
      </patternFill>
    </fill>
    <fill>
      <patternFill patternType="solid">
        <fgColor indexed="30"/>
        <bgColor indexed="64"/>
      </patternFill>
    </fill>
    <fill>
      <patternFill patternType="solid">
        <fgColor indexed="2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5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22"/>
        <bgColor indexed="64"/>
      </patternFill>
    </fill>
    <fill>
      <patternFill patternType="solid">
        <fgColor indexed="55"/>
        <bgColor indexed="64"/>
      </patternFill>
    </fill>
    <fill>
      <patternFill patternType="solid">
        <fgColor indexed="56"/>
        <bgColor indexed="64"/>
      </patternFill>
    </fill>
    <fill>
      <patternFill patternType="solid">
        <fgColor indexed="54"/>
        <bgColor indexed="64"/>
      </patternFill>
    </fill>
    <fill>
      <patternFill patternType="solid">
        <fgColor indexed="9"/>
        <bgColor indexed="64"/>
      </patternFill>
    </fill>
    <fill>
      <patternFill patternType="solid">
        <fgColor theme="2" tint="-9.9978637043366805E-2"/>
        <bgColor indexed="64"/>
      </patternFill>
    </fill>
  </fills>
  <borders count="22">
    <border>
      <left/>
      <right/>
      <top/>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23"/>
      </left>
      <right/>
      <top style="medium">
        <color indexed="23"/>
      </top>
      <bottom style="medium">
        <color indexed="23"/>
      </bottom>
      <diagonal/>
    </border>
    <border>
      <left/>
      <right/>
      <top style="medium">
        <color indexed="23"/>
      </top>
      <bottom style="medium">
        <color indexed="23"/>
      </bottom>
      <diagonal/>
    </border>
    <border>
      <left/>
      <right style="medium">
        <color indexed="23"/>
      </right>
      <top style="medium">
        <color indexed="23"/>
      </top>
      <bottom style="medium">
        <color indexed="2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62"/>
      </top>
      <bottom style="double">
        <color indexed="62"/>
      </bottom>
      <diagonal/>
    </border>
    <border>
      <left/>
      <right/>
      <top style="thin">
        <color indexed="56"/>
      </top>
      <bottom style="double">
        <color indexed="56"/>
      </bottom>
      <diagonal/>
    </border>
  </borders>
  <cellStyleXfs count="2929">
    <xf numFmtId="0" fontId="0" fillId="0" borderId="0"/>
    <xf numFmtId="0" fontId="18" fillId="0" borderId="0" applyNumberFormat="0" applyFill="0" applyBorder="0" applyProtection="0">
      <alignment horizontal="left" vertical="top" wrapText="1"/>
    </xf>
    <xf numFmtId="49" fontId="12" fillId="0" borderId="0" applyBorder="0">
      <alignment horizontal="left" vertical="top" wrapText="1"/>
      <protection locked="0"/>
    </xf>
    <xf numFmtId="0" fontId="14" fillId="0" borderId="0" applyBorder="0" applyProtection="0">
      <alignment horizontal="right" vertical="top" wrapText="1"/>
    </xf>
    <xf numFmtId="0" fontId="14" fillId="0" borderId="0" applyBorder="0">
      <alignment horizontal="justify" vertical="top" wrapText="1"/>
      <protection locked="0"/>
    </xf>
    <xf numFmtId="0" fontId="12" fillId="0" borderId="0" applyNumberFormat="0" applyFill="0" applyBorder="0" applyProtection="0">
      <alignment horizontal="justify" vertical="top" wrapText="1"/>
    </xf>
    <xf numFmtId="0" fontId="8" fillId="0" borderId="0"/>
    <xf numFmtId="0" fontId="8" fillId="0" borderId="0"/>
    <xf numFmtId="0" fontId="8" fillId="0" borderId="0"/>
    <xf numFmtId="0" fontId="8" fillId="0" borderId="0"/>
    <xf numFmtId="0" fontId="8" fillId="0" borderId="0"/>
    <xf numFmtId="1" fontId="14" fillId="0" borderId="0" applyFill="0" applyBorder="0" applyProtection="0">
      <alignment horizontal="center" vertical="top" wrapText="1"/>
    </xf>
    <xf numFmtId="0" fontId="17" fillId="0" borderId="0"/>
    <xf numFmtId="167" fontId="24" fillId="0" borderId="0"/>
    <xf numFmtId="0" fontId="8" fillId="0" borderId="0"/>
    <xf numFmtId="0" fontId="8" fillId="0" borderId="0"/>
    <xf numFmtId="0" fontId="25" fillId="0" borderId="0" applyProtection="0"/>
    <xf numFmtId="165" fontId="8" fillId="0" borderId="0" applyFont="0" applyFill="0" applyBorder="0" applyAlignment="0" applyProtection="0"/>
    <xf numFmtId="167" fontId="24" fillId="0" borderId="0"/>
    <xf numFmtId="0" fontId="27" fillId="0" borderId="0"/>
    <xf numFmtId="0" fontId="27" fillId="0" borderId="0">
      <alignment horizontal="left"/>
    </xf>
    <xf numFmtId="166" fontId="8" fillId="0" borderId="0" applyFont="0" applyFill="0" applyBorder="0" applyAlignment="0" applyProtection="0"/>
    <xf numFmtId="0" fontId="19" fillId="0" borderId="0"/>
    <xf numFmtId="0" fontId="8" fillId="0" borderId="0"/>
    <xf numFmtId="0" fontId="17" fillId="0" borderId="0"/>
    <xf numFmtId="167" fontId="19" fillId="0" borderId="0"/>
    <xf numFmtId="167" fontId="8" fillId="0" borderId="0"/>
    <xf numFmtId="167" fontId="8" fillId="0" borderId="0"/>
    <xf numFmtId="44" fontId="30"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7" fontId="19" fillId="0" borderId="0"/>
    <xf numFmtId="164" fontId="8"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0" fontId="4"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8" fillId="0" borderId="0"/>
    <xf numFmtId="0" fontId="8" fillId="0" borderId="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alignment vertical="center"/>
    </xf>
    <xf numFmtId="0" fontId="25" fillId="4" borderId="0" applyNumberFormat="0" applyBorder="0" applyAlignment="0" applyProtection="0"/>
    <xf numFmtId="0" fontId="62" fillId="4" borderId="0" applyNumberFormat="0" applyBorder="0" applyAlignment="0" applyProtection="0">
      <alignment vertical="center"/>
    </xf>
    <xf numFmtId="0" fontId="62" fillId="4" borderId="0" applyNumberFormat="0" applyBorder="0" applyAlignment="0" applyProtection="0"/>
    <xf numFmtId="0" fontId="25" fillId="4" borderId="0" applyNumberFormat="0" applyBorder="0" applyAlignment="0" applyProtection="0"/>
    <xf numFmtId="0" fontId="62" fillId="4" borderId="0" applyNumberFormat="0" applyBorder="0" applyAlignment="0" applyProtection="0"/>
    <xf numFmtId="0" fontId="62" fillId="5" borderId="0" applyNumberFormat="0" applyBorder="0" applyAlignment="0" applyProtection="0"/>
    <xf numFmtId="0" fontId="62" fillId="5" borderId="0" applyNumberFormat="0" applyBorder="0" applyAlignment="0" applyProtection="0">
      <alignment vertical="center"/>
    </xf>
    <xf numFmtId="0" fontId="62" fillId="5" borderId="0" applyNumberFormat="0" applyBorder="0" applyAlignment="0" applyProtection="0"/>
    <xf numFmtId="0" fontId="62" fillId="5" borderId="0" applyNumberFormat="0" applyBorder="0" applyAlignment="0" applyProtection="0">
      <alignment vertical="center"/>
    </xf>
    <xf numFmtId="0" fontId="25" fillId="5" borderId="0" applyNumberFormat="0" applyBorder="0" applyAlignment="0" applyProtection="0"/>
    <xf numFmtId="0" fontId="62" fillId="5" borderId="0" applyNumberFormat="0" applyBorder="0" applyAlignment="0" applyProtection="0"/>
    <xf numFmtId="0" fontId="25" fillId="5" borderId="0" applyNumberFormat="0" applyBorder="0" applyAlignment="0" applyProtection="0"/>
    <xf numFmtId="0" fontId="62" fillId="5" borderId="0" applyNumberFormat="0" applyBorder="0" applyAlignment="0" applyProtection="0"/>
    <xf numFmtId="0" fontId="62" fillId="6" borderId="0" applyNumberFormat="0" applyBorder="0" applyAlignment="0" applyProtection="0"/>
    <xf numFmtId="0" fontId="62" fillId="6" borderId="0" applyNumberFormat="0" applyBorder="0" applyAlignment="0" applyProtection="0">
      <alignment vertical="center"/>
    </xf>
    <xf numFmtId="0" fontId="62" fillId="6" borderId="0" applyNumberFormat="0" applyBorder="0" applyAlignment="0" applyProtection="0">
      <alignment vertical="center"/>
    </xf>
    <xf numFmtId="0" fontId="62" fillId="6" borderId="0" applyNumberFormat="0" applyBorder="0" applyAlignment="0" applyProtection="0"/>
    <xf numFmtId="0" fontId="25" fillId="6" borderId="0" applyNumberFormat="0" applyBorder="0" applyAlignment="0" applyProtection="0"/>
    <xf numFmtId="0" fontId="62" fillId="6" borderId="0" applyNumberFormat="0" applyBorder="0" applyAlignment="0" applyProtection="0"/>
    <xf numFmtId="0" fontId="25" fillId="6" borderId="0" applyNumberFormat="0" applyBorder="0" applyAlignment="0" applyProtection="0"/>
    <xf numFmtId="0" fontId="62" fillId="6" borderId="0" applyNumberFormat="0" applyBorder="0" applyAlignment="0" applyProtection="0"/>
    <xf numFmtId="0" fontId="62" fillId="7" borderId="0" applyNumberFormat="0" applyBorder="0" applyAlignment="0" applyProtection="0"/>
    <xf numFmtId="0" fontId="62" fillId="7" borderId="0" applyNumberFormat="0" applyBorder="0" applyAlignment="0" applyProtection="0"/>
    <xf numFmtId="0" fontId="25" fillId="7" borderId="0" applyNumberFormat="0" applyBorder="0" applyAlignment="0" applyProtection="0"/>
    <xf numFmtId="0" fontId="62" fillId="7" borderId="0" applyNumberFormat="0" applyBorder="0" applyAlignment="0" applyProtection="0"/>
    <xf numFmtId="0" fontId="25" fillId="7" borderId="0" applyNumberFormat="0" applyBorder="0" applyAlignment="0" applyProtection="0"/>
    <xf numFmtId="0" fontId="62" fillId="7" borderId="0" applyNumberFormat="0" applyBorder="0" applyAlignment="0" applyProtection="0"/>
    <xf numFmtId="0" fontId="62" fillId="8" borderId="0" applyNumberFormat="0" applyBorder="0" applyAlignment="0" applyProtection="0"/>
    <xf numFmtId="0" fontId="62" fillId="8" borderId="0" applyNumberFormat="0" applyBorder="0" applyAlignment="0" applyProtection="0"/>
    <xf numFmtId="0" fontId="25" fillId="8" borderId="0" applyNumberFormat="0" applyBorder="0" applyAlignment="0" applyProtection="0"/>
    <xf numFmtId="0" fontId="62" fillId="8" borderId="0" applyNumberFormat="0" applyBorder="0" applyAlignment="0" applyProtection="0"/>
    <xf numFmtId="0" fontId="25" fillId="8" borderId="0" applyNumberFormat="0" applyBorder="0" applyAlignment="0" applyProtection="0"/>
    <xf numFmtId="0" fontId="62" fillId="8" borderId="0" applyNumberFormat="0" applyBorder="0" applyAlignment="0" applyProtection="0"/>
    <xf numFmtId="0" fontId="62" fillId="9" borderId="0" applyNumberFormat="0" applyBorder="0" applyAlignment="0" applyProtection="0"/>
    <xf numFmtId="0" fontId="62" fillId="9" borderId="0" applyNumberFormat="0" applyBorder="0" applyAlignment="0" applyProtection="0"/>
    <xf numFmtId="0" fontId="25" fillId="9" borderId="0" applyNumberFormat="0" applyBorder="0" applyAlignment="0" applyProtection="0"/>
    <xf numFmtId="0" fontId="62" fillId="9" borderId="0" applyNumberFormat="0" applyBorder="0" applyAlignment="0" applyProtection="0"/>
    <xf numFmtId="0" fontId="25" fillId="9" borderId="0" applyNumberFormat="0" applyBorder="0" applyAlignment="0" applyProtection="0"/>
    <xf numFmtId="0" fontId="62" fillId="9"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25" fillId="10" borderId="0" applyNumberFormat="0" applyBorder="0" applyAlignment="0" applyProtection="0"/>
    <xf numFmtId="0" fontId="25"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25" fillId="4" borderId="0" applyNumberFormat="0" applyBorder="0" applyAlignment="0" applyProtection="0"/>
    <xf numFmtId="0" fontId="62" fillId="10" borderId="0" applyNumberFormat="0" applyBorder="0" applyAlignment="0" applyProtection="0"/>
    <xf numFmtId="0" fontId="62" fillId="4" borderId="0" applyNumberFormat="0" applyBorder="0" applyAlignment="0" applyProtection="0"/>
    <xf numFmtId="0" fontId="25" fillId="4" borderId="0" applyNumberFormat="0" applyBorder="0" applyAlignment="0" applyProtection="0"/>
    <xf numFmtId="0" fontId="62" fillId="5" borderId="0" applyNumberFormat="0" applyBorder="0" applyAlignment="0" applyProtection="0"/>
    <xf numFmtId="0" fontId="62" fillId="5" borderId="0" applyNumberFormat="0" applyBorder="0" applyAlignment="0" applyProtection="0"/>
    <xf numFmtId="0" fontId="25" fillId="11" borderId="0" applyNumberFormat="0" applyBorder="0" applyAlignment="0" applyProtection="0"/>
    <xf numFmtId="0" fontId="25" fillId="5" borderId="0" applyNumberFormat="0" applyBorder="0" applyAlignment="0" applyProtection="0"/>
    <xf numFmtId="0" fontId="62" fillId="5" borderId="0" applyNumberFormat="0" applyBorder="0" applyAlignment="0" applyProtection="0"/>
    <xf numFmtId="0" fontId="62" fillId="5" borderId="0" applyNumberFormat="0" applyBorder="0" applyAlignment="0" applyProtection="0"/>
    <xf numFmtId="0" fontId="25" fillId="5" borderId="0" applyNumberFormat="0" applyBorder="0" applyAlignment="0" applyProtection="0"/>
    <xf numFmtId="0" fontId="62" fillId="11" borderId="0" applyNumberFormat="0" applyBorder="0" applyAlignment="0" applyProtection="0"/>
    <xf numFmtId="0" fontId="62" fillId="5" borderId="0" applyNumberFormat="0" applyBorder="0" applyAlignment="0" applyProtection="0"/>
    <xf numFmtId="0" fontId="25" fillId="5" borderId="0" applyNumberFormat="0" applyBorder="0" applyAlignment="0" applyProtection="0"/>
    <xf numFmtId="0" fontId="62" fillId="6" borderId="0" applyNumberFormat="0" applyBorder="0" applyAlignment="0" applyProtection="0"/>
    <xf numFmtId="0" fontId="62" fillId="6" borderId="0" applyNumberFormat="0" applyBorder="0" applyAlignment="0" applyProtection="0"/>
    <xf numFmtId="0" fontId="25" fillId="12" borderId="0" applyNumberFormat="0" applyBorder="0" applyAlignment="0" applyProtection="0"/>
    <xf numFmtId="0" fontId="25" fillId="6" borderId="0" applyNumberFormat="0" applyBorder="0" applyAlignment="0" applyProtection="0"/>
    <xf numFmtId="0" fontId="62" fillId="6" borderId="0" applyNumberFormat="0" applyBorder="0" applyAlignment="0" applyProtection="0"/>
    <xf numFmtId="0" fontId="62" fillId="6" borderId="0" applyNumberFormat="0" applyBorder="0" applyAlignment="0" applyProtection="0"/>
    <xf numFmtId="0" fontId="25" fillId="6" borderId="0" applyNumberFormat="0" applyBorder="0" applyAlignment="0" applyProtection="0"/>
    <xf numFmtId="0" fontId="62" fillId="12" borderId="0" applyNumberFormat="0" applyBorder="0" applyAlignment="0" applyProtection="0"/>
    <xf numFmtId="0" fontId="62" fillId="6" borderId="0" applyNumberFormat="0" applyBorder="0" applyAlignment="0" applyProtection="0"/>
    <xf numFmtId="0" fontId="25" fillId="6" borderId="0" applyNumberFormat="0" applyBorder="0" applyAlignment="0" applyProtection="0"/>
    <xf numFmtId="0" fontId="62" fillId="7" borderId="0" applyNumberFormat="0" applyBorder="0" applyAlignment="0" applyProtection="0"/>
    <xf numFmtId="0" fontId="62" fillId="7" borderId="0" applyNumberFormat="0" applyBorder="0" applyAlignment="0" applyProtection="0"/>
    <xf numFmtId="0" fontId="25" fillId="9" borderId="0" applyNumberFormat="0" applyBorder="0" applyAlignment="0" applyProtection="0"/>
    <xf numFmtId="0" fontId="25" fillId="7" borderId="0" applyNumberFormat="0" applyBorder="0" applyAlignment="0" applyProtection="0"/>
    <xf numFmtId="0" fontId="62" fillId="7" borderId="0" applyNumberFormat="0" applyBorder="0" applyAlignment="0" applyProtection="0"/>
    <xf numFmtId="0" fontId="62" fillId="7" borderId="0" applyNumberFormat="0" applyBorder="0" applyAlignment="0" applyProtection="0"/>
    <xf numFmtId="0" fontId="25" fillId="7" borderId="0" applyNumberFormat="0" applyBorder="0" applyAlignment="0" applyProtection="0"/>
    <xf numFmtId="0" fontId="62" fillId="9" borderId="0" applyNumberFormat="0" applyBorder="0" applyAlignment="0" applyProtection="0"/>
    <xf numFmtId="0" fontId="62" fillId="7" borderId="0" applyNumberFormat="0" applyBorder="0" applyAlignment="0" applyProtection="0"/>
    <xf numFmtId="0" fontId="25" fillId="7" borderId="0" applyNumberFormat="0" applyBorder="0" applyAlignment="0" applyProtection="0"/>
    <xf numFmtId="0" fontId="62" fillId="8" borderId="0" applyNumberFormat="0" applyBorder="0" applyAlignment="0" applyProtection="0"/>
    <xf numFmtId="0" fontId="62"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62" fillId="8" borderId="0" applyNumberFormat="0" applyBorder="0" applyAlignment="0" applyProtection="0"/>
    <xf numFmtId="0" fontId="62" fillId="8" borderId="0" applyNumberFormat="0" applyBorder="0" applyAlignment="0" applyProtection="0"/>
    <xf numFmtId="0" fontId="25" fillId="8" borderId="0" applyNumberFormat="0" applyBorder="0" applyAlignment="0" applyProtection="0"/>
    <xf numFmtId="0" fontId="62" fillId="8" borderId="0" applyNumberFormat="0" applyBorder="0" applyAlignment="0" applyProtection="0"/>
    <xf numFmtId="0" fontId="25" fillId="8" borderId="0" applyNumberFormat="0" applyBorder="0" applyAlignment="0" applyProtection="0"/>
    <xf numFmtId="0" fontId="62" fillId="9" borderId="0" applyNumberFormat="0" applyBorder="0" applyAlignment="0" applyProtection="0"/>
    <xf numFmtId="0" fontId="62" fillId="9"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62" fillId="9" borderId="0" applyNumberFormat="0" applyBorder="0" applyAlignment="0" applyProtection="0"/>
    <xf numFmtId="0" fontId="62" fillId="9" borderId="0" applyNumberFormat="0" applyBorder="0" applyAlignment="0" applyProtection="0"/>
    <xf numFmtId="0" fontId="25" fillId="9" borderId="0" applyNumberFormat="0" applyBorder="0" applyAlignment="0" applyProtection="0"/>
    <xf numFmtId="0" fontId="62" fillId="12" borderId="0" applyNumberFormat="0" applyBorder="0" applyAlignment="0" applyProtection="0"/>
    <xf numFmtId="0" fontId="62" fillId="9" borderId="0" applyNumberFormat="0" applyBorder="0" applyAlignment="0" applyProtection="0"/>
    <xf numFmtId="0" fontId="25" fillId="9"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25" fillId="10" borderId="0" applyNumberFormat="0" applyBorder="0" applyAlignment="0" applyProtection="0"/>
    <xf numFmtId="0" fontId="62" fillId="10" borderId="0" applyNumberFormat="0" applyBorder="0" applyAlignment="0" applyProtection="0"/>
    <xf numFmtId="0" fontId="25" fillId="10" borderId="0" applyNumberFormat="0" applyBorder="0" applyAlignment="0" applyProtection="0"/>
    <xf numFmtId="0" fontId="62" fillId="10" borderId="0" applyNumberFormat="0" applyBorder="0" applyAlignment="0" applyProtection="0"/>
    <xf numFmtId="0" fontId="62" fillId="11" borderId="0" applyNumberFormat="0" applyBorder="0" applyAlignment="0" applyProtection="0"/>
    <xf numFmtId="0" fontId="62" fillId="11" borderId="0" applyNumberFormat="0" applyBorder="0" applyAlignment="0" applyProtection="0"/>
    <xf numFmtId="0" fontId="25" fillId="11" borderId="0" applyNumberFormat="0" applyBorder="0" applyAlignment="0" applyProtection="0"/>
    <xf numFmtId="0" fontId="62" fillId="11" borderId="0" applyNumberFormat="0" applyBorder="0" applyAlignment="0" applyProtection="0"/>
    <xf numFmtId="0" fontId="25" fillId="11" borderId="0" applyNumberFormat="0" applyBorder="0" applyAlignment="0" applyProtection="0"/>
    <xf numFmtId="0" fontId="62" fillId="11"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25" fillId="13" borderId="0" applyNumberFormat="0" applyBorder="0" applyAlignment="0" applyProtection="0"/>
    <xf numFmtId="0" fontId="62" fillId="13" borderId="0" applyNumberFormat="0" applyBorder="0" applyAlignment="0" applyProtection="0"/>
    <xf numFmtId="0" fontId="25" fillId="13" borderId="0" applyNumberFormat="0" applyBorder="0" applyAlignment="0" applyProtection="0"/>
    <xf numFmtId="0" fontId="62" fillId="13" borderId="0" applyNumberFormat="0" applyBorder="0" applyAlignment="0" applyProtection="0"/>
    <xf numFmtId="0" fontId="62" fillId="7" borderId="0" applyNumberFormat="0" applyBorder="0" applyAlignment="0" applyProtection="0"/>
    <xf numFmtId="0" fontId="62" fillId="7" borderId="0" applyNumberFormat="0" applyBorder="0" applyAlignment="0" applyProtection="0"/>
    <xf numFmtId="0" fontId="25" fillId="7" borderId="0" applyNumberFormat="0" applyBorder="0" applyAlignment="0" applyProtection="0"/>
    <xf numFmtId="0" fontId="62" fillId="7" borderId="0" applyNumberFormat="0" applyBorder="0" applyAlignment="0" applyProtection="0"/>
    <xf numFmtId="0" fontId="25" fillId="7" borderId="0" applyNumberFormat="0" applyBorder="0" applyAlignment="0" applyProtection="0"/>
    <xf numFmtId="0" fontId="62" fillId="7"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25" fillId="10" borderId="0" applyNumberFormat="0" applyBorder="0" applyAlignment="0" applyProtection="0"/>
    <xf numFmtId="0" fontId="62" fillId="10" borderId="0" applyNumberFormat="0" applyBorder="0" applyAlignment="0" applyProtection="0"/>
    <xf numFmtId="0" fontId="25" fillId="10" borderId="0" applyNumberFormat="0" applyBorder="0" applyAlignment="0" applyProtection="0"/>
    <xf numFmtId="0" fontId="62" fillId="10"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25" fillId="14" borderId="0" applyNumberFormat="0" applyBorder="0" applyAlignment="0" applyProtection="0"/>
    <xf numFmtId="0" fontId="62" fillId="14" borderId="0" applyNumberFormat="0" applyBorder="0" applyAlignment="0" applyProtection="0"/>
    <xf numFmtId="0" fontId="25" fillId="14" borderId="0" applyNumberFormat="0" applyBorder="0" applyAlignment="0" applyProtection="0"/>
    <xf numFmtId="0" fontId="62" fillId="14"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25" fillId="8" borderId="0" applyNumberFormat="0" applyBorder="0" applyAlignment="0" applyProtection="0"/>
    <xf numFmtId="0" fontId="25" fillId="10"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25" fillId="10" borderId="0" applyNumberFormat="0" applyBorder="0" applyAlignment="0" applyProtection="0"/>
    <xf numFmtId="0" fontId="62" fillId="8" borderId="0" applyNumberFormat="0" applyBorder="0" applyAlignment="0" applyProtection="0"/>
    <xf numFmtId="0" fontId="62" fillId="10" borderId="0" applyNumberFormat="0" applyBorder="0" applyAlignment="0" applyProtection="0"/>
    <xf numFmtId="0" fontId="25" fillId="10" borderId="0" applyNumberFormat="0" applyBorder="0" applyAlignment="0" applyProtection="0"/>
    <xf numFmtId="0" fontId="62" fillId="11" borderId="0" applyNumberFormat="0" applyBorder="0" applyAlignment="0" applyProtection="0"/>
    <xf numFmtId="0" fontId="62"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62" fillId="11" borderId="0" applyNumberFormat="0" applyBorder="0" applyAlignment="0" applyProtection="0"/>
    <xf numFmtId="0" fontId="62" fillId="11" borderId="0" applyNumberFormat="0" applyBorder="0" applyAlignment="0" applyProtection="0"/>
    <xf numFmtId="0" fontId="25" fillId="11" borderId="0" applyNumberFormat="0" applyBorder="0" applyAlignment="0" applyProtection="0"/>
    <xf numFmtId="0" fontId="62" fillId="11" borderId="0" applyNumberFormat="0" applyBorder="0" applyAlignment="0" applyProtection="0"/>
    <xf numFmtId="0" fontId="25" fillId="11"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25" fillId="13" borderId="0" applyNumberFormat="0" applyBorder="0" applyAlignment="0" applyProtection="0"/>
    <xf numFmtId="0" fontId="62" fillId="15" borderId="0" applyNumberFormat="0" applyBorder="0" applyAlignment="0" applyProtection="0"/>
    <xf numFmtId="0" fontId="62" fillId="13" borderId="0" applyNumberFormat="0" applyBorder="0" applyAlignment="0" applyProtection="0"/>
    <xf numFmtId="0" fontId="25" fillId="13" borderId="0" applyNumberFormat="0" applyBorder="0" applyAlignment="0" applyProtection="0"/>
    <xf numFmtId="0" fontId="62" fillId="7" borderId="0" applyNumberFormat="0" applyBorder="0" applyAlignment="0" applyProtection="0"/>
    <xf numFmtId="0" fontId="62" fillId="7" borderId="0" applyNumberFormat="0" applyBorder="0" applyAlignment="0" applyProtection="0"/>
    <xf numFmtId="0" fontId="25" fillId="5" borderId="0" applyNumberFormat="0" applyBorder="0" applyAlignment="0" applyProtection="0"/>
    <xf numFmtId="0" fontId="25" fillId="7" borderId="0" applyNumberFormat="0" applyBorder="0" applyAlignment="0" applyProtection="0"/>
    <xf numFmtId="0" fontId="62" fillId="7" borderId="0" applyNumberFormat="0" applyBorder="0" applyAlignment="0" applyProtection="0"/>
    <xf numFmtId="0" fontId="62" fillId="7" borderId="0" applyNumberFormat="0" applyBorder="0" applyAlignment="0" applyProtection="0"/>
    <xf numFmtId="0" fontId="25" fillId="7" borderId="0" applyNumberFormat="0" applyBorder="0" applyAlignment="0" applyProtection="0"/>
    <xf numFmtId="0" fontId="62" fillId="5" borderId="0" applyNumberFormat="0" applyBorder="0" applyAlignment="0" applyProtection="0"/>
    <xf numFmtId="0" fontId="62" fillId="7" borderId="0" applyNumberFormat="0" applyBorder="0" applyAlignment="0" applyProtection="0"/>
    <xf numFmtId="0" fontId="25" fillId="7"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25" fillId="8" borderId="0" applyNumberFormat="0" applyBorder="0" applyAlignment="0" applyProtection="0"/>
    <xf numFmtId="0" fontId="25" fillId="10"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25" fillId="10" borderId="0" applyNumberFormat="0" applyBorder="0" applyAlignment="0" applyProtection="0"/>
    <xf numFmtId="0" fontId="62" fillId="8" borderId="0" applyNumberFormat="0" applyBorder="0" applyAlignment="0" applyProtection="0"/>
    <xf numFmtId="0" fontId="62" fillId="10" borderId="0" applyNumberFormat="0" applyBorder="0" applyAlignment="0" applyProtection="0"/>
    <xf numFmtId="0" fontId="25" fillId="10"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25" fillId="12" borderId="0" applyNumberFormat="0" applyBorder="0" applyAlignment="0" applyProtection="0"/>
    <xf numFmtId="0" fontId="25" fillId="14"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25" fillId="14" borderId="0" applyNumberFormat="0" applyBorder="0" applyAlignment="0" applyProtection="0"/>
    <xf numFmtId="0" fontId="62" fillId="12" borderId="0" applyNumberFormat="0" applyBorder="0" applyAlignment="0" applyProtection="0"/>
    <xf numFmtId="0" fontId="62" fillId="14" borderId="0" applyNumberFormat="0" applyBorder="0" applyAlignment="0" applyProtection="0"/>
    <xf numFmtId="0" fontId="25" fillId="14" borderId="0" applyNumberFormat="0" applyBorder="0" applyAlignment="0" applyProtection="0"/>
    <xf numFmtId="0" fontId="67" fillId="16" borderId="0" applyNumberFormat="0" applyBorder="0" applyAlignment="0" applyProtection="0"/>
    <xf numFmtId="0" fontId="67" fillId="16" borderId="0" applyNumberFormat="0" applyBorder="0" applyAlignment="0" applyProtection="0"/>
    <xf numFmtId="0" fontId="50" fillId="16" borderId="0" applyNumberFormat="0" applyBorder="0" applyAlignment="0" applyProtection="0"/>
    <xf numFmtId="0" fontId="67" fillId="16" borderId="0" applyNumberFormat="0" applyBorder="0" applyAlignment="0" applyProtection="0"/>
    <xf numFmtId="0" fontId="50" fillId="16" borderId="0" applyNumberFormat="0" applyBorder="0" applyAlignment="0" applyProtection="0"/>
    <xf numFmtId="0" fontId="67" fillId="16" borderId="0" applyNumberFormat="0" applyBorder="0" applyAlignment="0" applyProtection="0"/>
    <xf numFmtId="0" fontId="67" fillId="11" borderId="0" applyNumberFormat="0" applyBorder="0" applyAlignment="0" applyProtection="0"/>
    <xf numFmtId="0" fontId="67" fillId="11" borderId="0" applyNumberFormat="0" applyBorder="0" applyAlignment="0" applyProtection="0"/>
    <xf numFmtId="0" fontId="50" fillId="11" borderId="0" applyNumberFormat="0" applyBorder="0" applyAlignment="0" applyProtection="0"/>
    <xf numFmtId="0" fontId="67" fillId="11" borderId="0" applyNumberFormat="0" applyBorder="0" applyAlignment="0" applyProtection="0"/>
    <xf numFmtId="0" fontId="50" fillId="11" borderId="0" applyNumberFormat="0" applyBorder="0" applyAlignment="0" applyProtection="0"/>
    <xf numFmtId="0" fontId="67" fillId="11"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50" fillId="13" borderId="0" applyNumberFormat="0" applyBorder="0" applyAlignment="0" applyProtection="0"/>
    <xf numFmtId="0" fontId="67" fillId="13" borderId="0" applyNumberFormat="0" applyBorder="0" applyAlignment="0" applyProtection="0"/>
    <xf numFmtId="0" fontId="50" fillId="13" borderId="0" applyNumberFormat="0" applyBorder="0" applyAlignment="0" applyProtection="0"/>
    <xf numFmtId="0" fontId="67" fillId="13" borderId="0" applyNumberFormat="0" applyBorder="0" applyAlignment="0" applyProtection="0"/>
    <xf numFmtId="0" fontId="67" fillId="17" borderId="0" applyNumberFormat="0" applyBorder="0" applyAlignment="0" applyProtection="0"/>
    <xf numFmtId="0" fontId="67" fillId="17" borderId="0" applyNumberFormat="0" applyBorder="0" applyAlignment="0" applyProtection="0"/>
    <xf numFmtId="0" fontId="50" fillId="17" borderId="0" applyNumberFormat="0" applyBorder="0" applyAlignment="0" applyProtection="0"/>
    <xf numFmtId="0" fontId="67" fillId="18" borderId="0" applyNumberFormat="0" applyBorder="0" applyAlignment="0" applyProtection="0"/>
    <xf numFmtId="0" fontId="50" fillId="18" borderId="0" applyNumberFormat="0" applyBorder="0" applyAlignment="0" applyProtection="0"/>
    <xf numFmtId="0" fontId="67" fillId="18" borderId="0" applyNumberFormat="0" applyBorder="0" applyAlignment="0" applyProtection="0"/>
    <xf numFmtId="0" fontId="67" fillId="19" borderId="0" applyNumberFormat="0" applyBorder="0" applyAlignment="0" applyProtection="0"/>
    <xf numFmtId="0" fontId="67" fillId="19" borderId="0" applyNumberFormat="0" applyBorder="0" applyAlignment="0" applyProtection="0"/>
    <xf numFmtId="0" fontId="50" fillId="19" borderId="0" applyNumberFormat="0" applyBorder="0" applyAlignment="0" applyProtection="0"/>
    <xf numFmtId="0" fontId="67" fillId="19" borderId="0" applyNumberFormat="0" applyBorder="0" applyAlignment="0" applyProtection="0"/>
    <xf numFmtId="0" fontId="50" fillId="19" borderId="0" applyNumberFormat="0" applyBorder="0" applyAlignment="0" applyProtection="0"/>
    <xf numFmtId="0" fontId="67" fillId="19" borderId="0" applyNumberFormat="0" applyBorder="0" applyAlignment="0" applyProtection="0"/>
    <xf numFmtId="0" fontId="67" fillId="20" borderId="0" applyNumberFormat="0" applyBorder="0" applyAlignment="0" applyProtection="0"/>
    <xf numFmtId="0" fontId="67" fillId="20" borderId="0" applyNumberFormat="0" applyBorder="0" applyAlignment="0" applyProtection="0"/>
    <xf numFmtId="0" fontId="50" fillId="20" borderId="0" applyNumberFormat="0" applyBorder="0" applyAlignment="0" applyProtection="0"/>
    <xf numFmtId="0" fontId="67" fillId="20" borderId="0" applyNumberFormat="0" applyBorder="0" applyAlignment="0" applyProtection="0"/>
    <xf numFmtId="0" fontId="50" fillId="20" borderId="0" applyNumberFormat="0" applyBorder="0" applyAlignment="0" applyProtection="0"/>
    <xf numFmtId="0" fontId="67" fillId="20" borderId="0" applyNumberFormat="0" applyBorder="0" applyAlignment="0" applyProtection="0"/>
    <xf numFmtId="0" fontId="67" fillId="16" borderId="0" applyNumberFormat="0" applyBorder="0" applyAlignment="0" applyProtection="0"/>
    <xf numFmtId="0" fontId="67" fillId="16" borderId="0" applyNumberFormat="0" applyBorder="0" applyAlignment="0" applyProtection="0"/>
    <xf numFmtId="0" fontId="50" fillId="8" borderId="0" applyNumberFormat="0" applyBorder="0" applyAlignment="0" applyProtection="0"/>
    <xf numFmtId="0" fontId="50" fillId="16" borderId="0" applyNumberFormat="0" applyBorder="0" applyAlignment="0" applyProtection="0"/>
    <xf numFmtId="0" fontId="67" fillId="16" borderId="0" applyNumberFormat="0" applyBorder="0" applyAlignment="0" applyProtection="0"/>
    <xf numFmtId="0" fontId="67" fillId="16" borderId="0" applyNumberFormat="0" applyBorder="0" applyAlignment="0" applyProtection="0"/>
    <xf numFmtId="0" fontId="50" fillId="16" borderId="0" applyNumberFormat="0" applyBorder="0" applyAlignment="0" applyProtection="0"/>
    <xf numFmtId="0" fontId="67" fillId="8" borderId="0" applyNumberFormat="0" applyBorder="0" applyAlignment="0" applyProtection="0"/>
    <xf numFmtId="0" fontId="67" fillId="16" borderId="0" applyNumberFormat="0" applyBorder="0" applyAlignment="0" applyProtection="0"/>
    <xf numFmtId="0" fontId="50" fillId="16" borderId="0" applyNumberFormat="0" applyBorder="0" applyAlignment="0" applyProtection="0"/>
    <xf numFmtId="0" fontId="67" fillId="11" borderId="0" applyNumberFormat="0" applyBorder="0" applyAlignment="0" applyProtection="0"/>
    <xf numFmtId="0" fontId="67" fillId="11" borderId="0" applyNumberFormat="0" applyBorder="0" applyAlignment="0" applyProtection="0"/>
    <xf numFmtId="0" fontId="50" fillId="21" borderId="0" applyNumberFormat="0" applyBorder="0" applyAlignment="0" applyProtection="0"/>
    <xf numFmtId="0" fontId="50" fillId="11" borderId="0" applyNumberFormat="0" applyBorder="0" applyAlignment="0" applyProtection="0"/>
    <xf numFmtId="0" fontId="67" fillId="11" borderId="0" applyNumberFormat="0" applyBorder="0" applyAlignment="0" applyProtection="0"/>
    <xf numFmtId="0" fontId="67" fillId="11" borderId="0" applyNumberFormat="0" applyBorder="0" applyAlignment="0" applyProtection="0"/>
    <xf numFmtId="0" fontId="50" fillId="11" borderId="0" applyNumberFormat="0" applyBorder="0" applyAlignment="0" applyProtection="0"/>
    <xf numFmtId="0" fontId="67" fillId="21" borderId="0" applyNumberFormat="0" applyBorder="0" applyAlignment="0" applyProtection="0"/>
    <xf numFmtId="0" fontId="67" fillId="11" borderId="0" applyNumberFormat="0" applyBorder="0" applyAlignment="0" applyProtection="0"/>
    <xf numFmtId="0" fontId="50" fillId="11"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50" fillId="14" borderId="0" applyNumberFormat="0" applyBorder="0" applyAlignment="0" applyProtection="0"/>
    <xf numFmtId="0" fontId="50"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50" fillId="13" borderId="0" applyNumberFormat="0" applyBorder="0" applyAlignment="0" applyProtection="0"/>
    <xf numFmtId="0" fontId="67" fillId="14" borderId="0" applyNumberFormat="0" applyBorder="0" applyAlignment="0" applyProtection="0"/>
    <xf numFmtId="0" fontId="67" fillId="13" borderId="0" applyNumberFormat="0" applyBorder="0" applyAlignment="0" applyProtection="0"/>
    <xf numFmtId="0" fontId="50" fillId="13" borderId="0" applyNumberFormat="0" applyBorder="0" applyAlignment="0" applyProtection="0"/>
    <xf numFmtId="0" fontId="67" fillId="18" borderId="0" applyNumberFormat="0" applyBorder="0" applyAlignment="0" applyProtection="0"/>
    <xf numFmtId="0" fontId="67" fillId="18" borderId="0" applyNumberFormat="0" applyBorder="0" applyAlignment="0" applyProtection="0"/>
    <xf numFmtId="0" fontId="50" fillId="5" borderId="0" applyNumberFormat="0" applyBorder="0" applyAlignment="0" applyProtection="0"/>
    <xf numFmtId="0" fontId="50" fillId="18" borderId="0" applyNumberFormat="0" applyBorder="0" applyAlignment="0" applyProtection="0"/>
    <xf numFmtId="0" fontId="67" fillId="17" borderId="0" applyNumberFormat="0" applyBorder="0" applyAlignment="0" applyProtection="0"/>
    <xf numFmtId="0" fontId="67" fillId="17" borderId="0" applyNumberFormat="0" applyBorder="0" applyAlignment="0" applyProtection="0"/>
    <xf numFmtId="0" fontId="50" fillId="17" borderId="0" applyNumberFormat="0" applyBorder="0" applyAlignment="0" applyProtection="0"/>
    <xf numFmtId="0" fontId="67" fillId="5" borderId="0" applyNumberFormat="0" applyBorder="0" applyAlignment="0" applyProtection="0"/>
    <xf numFmtId="0" fontId="67" fillId="18" borderId="0" applyNumberFormat="0" applyBorder="0" applyAlignment="0" applyProtection="0"/>
    <xf numFmtId="0" fontId="50" fillId="18" borderId="0" applyNumberFormat="0" applyBorder="0" applyAlignment="0" applyProtection="0"/>
    <xf numFmtId="0" fontId="67" fillId="19" borderId="0" applyNumberFormat="0" applyBorder="0" applyAlignment="0" applyProtection="0"/>
    <xf numFmtId="0" fontId="67" fillId="19" borderId="0" applyNumberFormat="0" applyBorder="0" applyAlignment="0" applyProtection="0"/>
    <xf numFmtId="0" fontId="50" fillId="8" borderId="0" applyNumberFormat="0" applyBorder="0" applyAlignment="0" applyProtection="0"/>
    <xf numFmtId="0" fontId="50" fillId="19" borderId="0" applyNumberFormat="0" applyBorder="0" applyAlignment="0" applyProtection="0"/>
    <xf numFmtId="0" fontId="67" fillId="19" borderId="0" applyNumberFormat="0" applyBorder="0" applyAlignment="0" applyProtection="0"/>
    <xf numFmtId="0" fontId="67" fillId="19" borderId="0" applyNumberFormat="0" applyBorder="0" applyAlignment="0" applyProtection="0"/>
    <xf numFmtId="0" fontId="50" fillId="19" borderId="0" applyNumberFormat="0" applyBorder="0" applyAlignment="0" applyProtection="0"/>
    <xf numFmtId="0" fontId="67" fillId="8" borderId="0" applyNumberFormat="0" applyBorder="0" applyAlignment="0" applyProtection="0"/>
    <xf numFmtId="0" fontId="67" fillId="19" borderId="0" applyNumberFormat="0" applyBorder="0" applyAlignment="0" applyProtection="0"/>
    <xf numFmtId="0" fontId="50" fillId="19" borderId="0" applyNumberFormat="0" applyBorder="0" applyAlignment="0" applyProtection="0"/>
    <xf numFmtId="0" fontId="67" fillId="20" borderId="0" applyNumberFormat="0" applyBorder="0" applyAlignment="0" applyProtection="0"/>
    <xf numFmtId="0" fontId="67" fillId="20" borderId="0" applyNumberFormat="0" applyBorder="0" applyAlignment="0" applyProtection="0"/>
    <xf numFmtId="0" fontId="50" fillId="11" borderId="0" applyNumberFormat="0" applyBorder="0" applyAlignment="0" applyProtection="0"/>
    <xf numFmtId="0" fontId="50" fillId="20" borderId="0" applyNumberFormat="0" applyBorder="0" applyAlignment="0" applyProtection="0"/>
    <xf numFmtId="0" fontId="67" fillId="20" borderId="0" applyNumberFormat="0" applyBorder="0" applyAlignment="0" applyProtection="0"/>
    <xf numFmtId="0" fontId="67" fillId="20" borderId="0" applyNumberFormat="0" applyBorder="0" applyAlignment="0" applyProtection="0"/>
    <xf numFmtId="0" fontId="50" fillId="20" borderId="0" applyNumberFormat="0" applyBorder="0" applyAlignment="0" applyProtection="0"/>
    <xf numFmtId="0" fontId="67" fillId="11" borderId="0" applyNumberFormat="0" applyBorder="0" applyAlignment="0" applyProtection="0"/>
    <xf numFmtId="0" fontId="67" fillId="20" borderId="0" applyNumberFormat="0" applyBorder="0" applyAlignment="0" applyProtection="0"/>
    <xf numFmtId="0" fontId="50" fillId="20" borderId="0" applyNumberFormat="0" applyBorder="0" applyAlignment="0" applyProtection="0"/>
    <xf numFmtId="0" fontId="19" fillId="0" borderId="0"/>
    <xf numFmtId="0" fontId="67" fillId="22" borderId="0" applyNumberFormat="0" applyBorder="0" applyAlignment="0" applyProtection="0"/>
    <xf numFmtId="0" fontId="67" fillId="22" borderId="0" applyNumberFormat="0" applyBorder="0" applyAlignment="0" applyProtection="0"/>
    <xf numFmtId="0" fontId="50" fillId="22" borderId="0" applyNumberFormat="0" applyBorder="0" applyAlignment="0" applyProtection="0"/>
    <xf numFmtId="0" fontId="67" fillId="22" borderId="0" applyNumberFormat="0" applyBorder="0" applyAlignment="0" applyProtection="0"/>
    <xf numFmtId="0" fontId="50" fillId="22" borderId="0" applyNumberFormat="0" applyBorder="0" applyAlignment="0" applyProtection="0"/>
    <xf numFmtId="0" fontId="67" fillId="22" borderId="0" applyNumberFormat="0" applyBorder="0" applyAlignment="0" applyProtection="0"/>
    <xf numFmtId="0" fontId="67" fillId="23" borderId="0" applyNumberFormat="0" applyBorder="0" applyAlignment="0" applyProtection="0"/>
    <xf numFmtId="0" fontId="67" fillId="23" borderId="0" applyNumberFormat="0" applyBorder="0" applyAlignment="0" applyProtection="0"/>
    <xf numFmtId="0" fontId="50" fillId="23" borderId="0" applyNumberFormat="0" applyBorder="0" applyAlignment="0" applyProtection="0"/>
    <xf numFmtId="0" fontId="67" fillId="23" borderId="0" applyNumberFormat="0" applyBorder="0" applyAlignment="0" applyProtection="0"/>
    <xf numFmtId="0" fontId="67" fillId="23" borderId="0" applyNumberFormat="0" applyBorder="0" applyAlignment="0" applyProtection="0">
      <alignment vertical="center"/>
    </xf>
    <xf numFmtId="0" fontId="67" fillId="23" borderId="0" applyNumberFormat="0" applyBorder="0" applyAlignment="0" applyProtection="0">
      <alignment vertical="center"/>
    </xf>
    <xf numFmtId="0" fontId="50" fillId="23" borderId="0" applyNumberFormat="0" applyBorder="0" applyAlignment="0" applyProtection="0"/>
    <xf numFmtId="0" fontId="67" fillId="23" borderId="0" applyNumberFormat="0" applyBorder="0" applyAlignment="0" applyProtection="0"/>
    <xf numFmtId="0" fontId="67" fillId="24" borderId="0" applyNumberFormat="0" applyBorder="0" applyAlignment="0" applyProtection="0"/>
    <xf numFmtId="0" fontId="67" fillId="24" borderId="0" applyNumberFormat="0" applyBorder="0" applyAlignment="0" applyProtection="0"/>
    <xf numFmtId="0" fontId="50" fillId="24" borderId="0" applyNumberFormat="0" applyBorder="0" applyAlignment="0" applyProtection="0"/>
    <xf numFmtId="0" fontId="67" fillId="24" borderId="0" applyNumberFormat="0" applyBorder="0" applyAlignment="0" applyProtection="0"/>
    <xf numFmtId="0" fontId="50" fillId="24" borderId="0" applyNumberFormat="0" applyBorder="0" applyAlignment="0" applyProtection="0"/>
    <xf numFmtId="0" fontId="67" fillId="24" borderId="0" applyNumberFormat="0" applyBorder="0" applyAlignment="0" applyProtection="0"/>
    <xf numFmtId="0" fontId="67" fillId="17" borderId="0" applyNumberFormat="0" applyBorder="0" applyAlignment="0" applyProtection="0"/>
    <xf numFmtId="0" fontId="67" fillId="17" borderId="0" applyNumberFormat="0" applyBorder="0" applyAlignment="0" applyProtection="0"/>
    <xf numFmtId="0" fontId="50" fillId="17" borderId="0" applyNumberFormat="0" applyBorder="0" applyAlignment="0" applyProtection="0"/>
    <xf numFmtId="0" fontId="67" fillId="18" borderId="0" applyNumberFormat="0" applyBorder="0" applyAlignment="0" applyProtection="0"/>
    <xf numFmtId="0" fontId="50" fillId="18" borderId="0" applyNumberFormat="0" applyBorder="0" applyAlignment="0" applyProtection="0"/>
    <xf numFmtId="0" fontId="67" fillId="18" borderId="0" applyNumberFormat="0" applyBorder="0" applyAlignment="0" applyProtection="0"/>
    <xf numFmtId="0" fontId="67" fillId="19" borderId="0" applyNumberFormat="0" applyBorder="0" applyAlignment="0" applyProtection="0"/>
    <xf numFmtId="0" fontId="67" fillId="19" borderId="0" applyNumberFormat="0" applyBorder="0" applyAlignment="0" applyProtection="0"/>
    <xf numFmtId="0" fontId="50" fillId="19" borderId="0" applyNumberFormat="0" applyBorder="0" applyAlignment="0" applyProtection="0"/>
    <xf numFmtId="0" fontId="67" fillId="19" borderId="0" applyNumberFormat="0" applyBorder="0" applyAlignment="0" applyProtection="0"/>
    <xf numFmtId="0" fontId="50" fillId="19" borderId="0" applyNumberFormat="0" applyBorder="0" applyAlignment="0" applyProtection="0"/>
    <xf numFmtId="0" fontId="67" fillId="19" borderId="0" applyNumberFormat="0" applyBorder="0" applyAlignment="0" applyProtection="0"/>
    <xf numFmtId="0" fontId="67" fillId="21" borderId="0" applyNumberFormat="0" applyBorder="0" applyAlignment="0" applyProtection="0"/>
    <xf numFmtId="0" fontId="67" fillId="21" borderId="0" applyNumberFormat="0" applyBorder="0" applyAlignment="0" applyProtection="0"/>
    <xf numFmtId="0" fontId="50" fillId="21" borderId="0" applyNumberFormat="0" applyBorder="0" applyAlignment="0" applyProtection="0"/>
    <xf numFmtId="0" fontId="67" fillId="21" borderId="0" applyNumberFormat="0" applyBorder="0" applyAlignment="0" applyProtection="0"/>
    <xf numFmtId="0" fontId="50" fillId="21" borderId="0" applyNumberFormat="0" applyBorder="0" applyAlignment="0" applyProtection="0"/>
    <xf numFmtId="0" fontId="67" fillId="21" borderId="0" applyNumberFormat="0" applyBorder="0" applyAlignment="0" applyProtection="0"/>
    <xf numFmtId="0" fontId="68" fillId="5" borderId="0" applyNumberFormat="0" applyBorder="0" applyAlignment="0" applyProtection="0"/>
    <xf numFmtId="0" fontId="68" fillId="5" borderId="0" applyNumberFormat="0" applyBorder="0" applyAlignment="0" applyProtection="0"/>
    <xf numFmtId="0" fontId="51" fillId="5" borderId="0" applyNumberFormat="0" applyBorder="0" applyAlignment="0" applyProtection="0"/>
    <xf numFmtId="0" fontId="68" fillId="5" borderId="0" applyNumberFormat="0" applyBorder="0" applyAlignment="0" applyProtection="0"/>
    <xf numFmtId="0" fontId="51" fillId="5" borderId="0" applyNumberFormat="0" applyBorder="0" applyAlignment="0" applyProtection="0"/>
    <xf numFmtId="0" fontId="68" fillId="5" borderId="0" applyNumberFormat="0" applyBorder="0" applyAlignment="0" applyProtection="0"/>
    <xf numFmtId="0" fontId="19" fillId="12" borderId="8" applyNumberFormat="0" applyFont="0" applyAlignment="0" applyProtection="0"/>
    <xf numFmtId="0" fontId="19" fillId="12" borderId="8" applyNumberFormat="0" applyFont="0" applyAlignment="0" applyProtection="0"/>
    <xf numFmtId="0" fontId="8" fillId="12" borderId="8" applyNumberFormat="0" applyFont="0" applyAlignment="0" applyProtection="0"/>
    <xf numFmtId="0" fontId="8" fillId="12" borderId="8" applyNumberFormat="0" applyFont="0" applyAlignment="0" applyProtection="0"/>
    <xf numFmtId="0" fontId="8" fillId="12" borderId="8" applyNumberFormat="0" applyFont="0" applyAlignment="0" applyProtection="0"/>
    <xf numFmtId="0" fontId="8" fillId="12" borderId="8" applyNumberFormat="0" applyFont="0" applyAlignment="0" applyProtection="0"/>
    <xf numFmtId="0" fontId="19" fillId="12" borderId="8" applyNumberFormat="0" applyAlignment="0" applyProtection="0"/>
    <xf numFmtId="0" fontId="19" fillId="12" borderId="8" applyNumberFormat="0" applyAlignment="0" applyProtection="0"/>
    <xf numFmtId="0" fontId="8" fillId="12" borderId="8" applyNumberFormat="0" applyAlignment="0" applyProtection="0"/>
    <xf numFmtId="0" fontId="8" fillId="12" borderId="8" applyNumberFormat="0" applyAlignment="0" applyProtection="0"/>
    <xf numFmtId="0" fontId="19" fillId="12" borderId="8" applyNumberFormat="0" applyFont="0" applyAlignment="0" applyProtection="0"/>
    <xf numFmtId="0" fontId="19" fillId="12" borderId="8" applyNumberFormat="0" applyFont="0" applyAlignment="0" applyProtection="0"/>
    <xf numFmtId="0" fontId="8" fillId="12" borderId="8" applyNumberFormat="0" applyFont="0" applyAlignment="0" applyProtection="0"/>
    <xf numFmtId="0" fontId="8" fillId="12" borderId="8" applyNumberFormat="0" applyFont="0" applyAlignment="0" applyProtection="0"/>
    <xf numFmtId="0" fontId="69" fillId="25" borderId="9" applyNumberFormat="0" applyAlignment="0" applyProtection="0"/>
    <xf numFmtId="0" fontId="69" fillId="25" borderId="9" applyNumberFormat="0" applyAlignment="0" applyProtection="0"/>
    <xf numFmtId="0" fontId="52" fillId="25" borderId="9" applyNumberFormat="0" applyAlignment="0" applyProtection="0"/>
    <xf numFmtId="0" fontId="69" fillId="25" borderId="9" applyNumberFormat="0" applyAlignment="0" applyProtection="0"/>
    <xf numFmtId="0" fontId="52" fillId="25" borderId="9" applyNumberFormat="0" applyAlignment="0" applyProtection="0"/>
    <xf numFmtId="0" fontId="69" fillId="25" borderId="9" applyNumberFormat="0" applyAlignment="0" applyProtection="0"/>
    <xf numFmtId="0" fontId="70" fillId="26" borderId="10" applyNumberFormat="0" applyAlignment="0" applyProtection="0"/>
    <xf numFmtId="0" fontId="70" fillId="26" borderId="10" applyNumberFormat="0" applyAlignment="0" applyProtection="0"/>
    <xf numFmtId="0" fontId="53" fillId="26" borderId="10" applyNumberFormat="0" applyAlignment="0" applyProtection="0"/>
    <xf numFmtId="0" fontId="70" fillId="26" borderId="10" applyNumberFormat="0" applyAlignment="0" applyProtection="0"/>
    <xf numFmtId="0" fontId="53" fillId="26" borderId="10" applyNumberFormat="0" applyAlignment="0" applyProtection="0"/>
    <xf numFmtId="0" fontId="70" fillId="26" borderId="10" applyNumberFormat="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2" fontId="71"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2" fontId="71" fillId="0" borderId="0" applyFill="0" applyBorder="0" applyAlignment="0" applyProtection="0"/>
    <xf numFmtId="172" fontId="71" fillId="0" borderId="0" applyFill="0" applyBorder="0" applyAlignment="0" applyProtection="0"/>
    <xf numFmtId="174" fontId="71" fillId="0" borderId="0" applyFill="0" applyBorder="0" applyAlignment="0" applyProtection="0"/>
    <xf numFmtId="175" fontId="71" fillId="0" borderId="0" applyFill="0" applyBorder="0" applyAlignment="0" applyProtection="0"/>
    <xf numFmtId="175" fontId="71" fillId="0" borderId="0" applyFill="0" applyBorder="0" applyAlignment="0" applyProtection="0"/>
    <xf numFmtId="175" fontId="71" fillId="0" borderId="0" applyFill="0" applyBorder="0" applyAlignment="0" applyProtection="0"/>
    <xf numFmtId="174" fontId="71" fillId="0" borderId="0" applyFill="0" applyBorder="0" applyAlignment="0" applyProtection="0"/>
    <xf numFmtId="174"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43" fontId="48"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5" fontId="71" fillId="0" borderId="0" applyFill="0" applyBorder="0" applyAlignment="0" applyProtection="0"/>
    <xf numFmtId="175" fontId="71" fillId="0" borderId="0" applyFill="0" applyBorder="0" applyAlignment="0" applyProtection="0"/>
    <xf numFmtId="175" fontId="71" fillId="0" borderId="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9" fillId="0" borderId="0" applyFont="0" applyFill="0" applyBorder="0" applyAlignment="0" applyProtection="0"/>
    <xf numFmtId="174" fontId="71" fillId="0" borderId="0" applyFill="0" applyBorder="0" applyAlignment="0" applyProtection="0"/>
    <xf numFmtId="174" fontId="71" fillId="0" borderId="0" applyFill="0" applyBorder="0" applyAlignment="0" applyProtection="0"/>
    <xf numFmtId="174" fontId="71" fillId="0" borderId="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5" fontId="71" fillId="0" borderId="0" applyFill="0" applyBorder="0" applyAlignment="0" applyProtection="0"/>
    <xf numFmtId="175" fontId="71" fillId="0" borderId="0" applyFill="0" applyBorder="0" applyAlignment="0" applyProtection="0"/>
    <xf numFmtId="175" fontId="71" fillId="0" borderId="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9" fillId="0" borderId="0" applyFont="0" applyFill="0" applyBorder="0" applyAlignment="0" applyProtection="0"/>
    <xf numFmtId="174" fontId="19" fillId="0" borderId="0" applyFill="0" applyBorder="0" applyAlignment="0" applyProtection="0"/>
    <xf numFmtId="174" fontId="8" fillId="0" borderId="0" applyFill="0" applyBorder="0" applyAlignment="0" applyProtection="0"/>
    <xf numFmtId="174" fontId="8" fillId="0" borderId="0" applyFill="0" applyBorder="0" applyAlignment="0" applyProtection="0"/>
    <xf numFmtId="174" fontId="71" fillId="0" borderId="0" applyFill="0" applyBorder="0" applyAlignment="0" applyProtection="0"/>
    <xf numFmtId="174" fontId="71" fillId="0" borderId="0" applyFill="0" applyBorder="0" applyAlignment="0" applyProtection="0"/>
    <xf numFmtId="174" fontId="71" fillId="0" borderId="0" applyFill="0" applyBorder="0" applyAlignment="0" applyProtection="0"/>
    <xf numFmtId="164" fontId="19"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173" fontId="19" fillId="0" borderId="0" applyFill="0" applyBorder="0" applyAlignment="0" applyProtection="0"/>
    <xf numFmtId="43" fontId="19" fillId="0" borderId="0" applyFont="0" applyFill="0" applyBorder="0" applyAlignment="0" applyProtection="0"/>
    <xf numFmtId="175" fontId="19" fillId="0" borderId="0" applyFill="0" applyBorder="0" applyAlignment="0" applyProtection="0"/>
    <xf numFmtId="175" fontId="19" fillId="0" borderId="0" applyFill="0" applyBorder="0" applyAlignment="0" applyProtection="0"/>
    <xf numFmtId="175" fontId="8" fillId="0" borderId="0" applyFill="0" applyBorder="0" applyAlignment="0" applyProtection="0"/>
    <xf numFmtId="175" fontId="8" fillId="0" borderId="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9" fillId="0" borderId="0" applyFont="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71" fillId="0" borderId="0" applyFill="0" applyBorder="0" applyAlignment="0" applyProtection="0"/>
    <xf numFmtId="174" fontId="19" fillId="0" borderId="0" applyFill="0" applyBorder="0" applyAlignment="0" applyProtection="0"/>
    <xf numFmtId="174" fontId="19" fillId="0" borderId="0" applyFill="0" applyBorder="0" applyAlignment="0" applyProtection="0"/>
    <xf numFmtId="174" fontId="8" fillId="0" borderId="0" applyFill="0" applyBorder="0" applyAlignment="0" applyProtection="0"/>
    <xf numFmtId="174" fontId="8" fillId="0" borderId="0" applyFill="0" applyBorder="0" applyAlignment="0" applyProtection="0"/>
    <xf numFmtId="164" fontId="71" fillId="0" borderId="0" applyFill="0" applyBorder="0" applyAlignment="0" applyProtection="0"/>
    <xf numFmtId="164" fontId="71" fillId="0" borderId="0" applyFill="0" applyBorder="0" applyAlignment="0" applyProtection="0"/>
    <xf numFmtId="164" fontId="71" fillId="0" borderId="0" applyFill="0" applyBorder="0" applyAlignment="0" applyProtection="0"/>
    <xf numFmtId="173" fontId="71" fillId="0" borderId="0" applyFill="0" applyBorder="0" applyAlignment="0" applyProtection="0"/>
    <xf numFmtId="173" fontId="71" fillId="0" borderId="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9" fillId="0" borderId="0" applyFont="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3" fontId="19" fillId="0" borderId="0" applyFill="0" applyBorder="0" applyAlignment="0" applyProtection="0"/>
    <xf numFmtId="173" fontId="19" fillId="0" borderId="0" applyFill="0" applyBorder="0" applyAlignment="0" applyProtection="0"/>
    <xf numFmtId="173" fontId="8" fillId="0" borderId="0" applyFill="0" applyBorder="0" applyAlignment="0" applyProtection="0"/>
    <xf numFmtId="173" fontId="8" fillId="0" borderId="0" applyFill="0" applyBorder="0" applyAlignment="0" applyProtection="0"/>
    <xf numFmtId="176" fontId="62" fillId="0" borderId="0" applyFill="0" applyBorder="0" applyProtection="0">
      <alignment horizontal="justify" wrapText="1"/>
    </xf>
    <xf numFmtId="176" fontId="62" fillId="0" borderId="0" applyFill="0" applyBorder="0" applyProtection="0">
      <alignment horizontal="justify" wrapText="1"/>
    </xf>
    <xf numFmtId="176" fontId="25" fillId="0" borderId="0" applyFill="0" applyBorder="0" applyProtection="0">
      <alignment horizontal="justify" wrapText="1"/>
    </xf>
    <xf numFmtId="44" fontId="19" fillId="0" borderId="0" applyFont="0" applyFill="0" applyBorder="0" applyAlignment="0" applyProtection="0"/>
    <xf numFmtId="44" fontId="19" fillId="0" borderId="0" applyFont="0" applyFill="0" applyBorder="0" applyAlignment="0" applyProtection="0"/>
    <xf numFmtId="0" fontId="72" fillId="0" borderId="0" applyBorder="0" applyProtection="0">
      <alignment horizontal="left" wrapText="1" indent="1"/>
    </xf>
    <xf numFmtId="0" fontId="73" fillId="6" borderId="0" applyNumberFormat="0" applyBorder="0" applyAlignment="0" applyProtection="0"/>
    <xf numFmtId="0" fontId="73" fillId="6" borderId="0" applyNumberFormat="0" applyBorder="0" applyAlignment="0" applyProtection="0"/>
    <xf numFmtId="0" fontId="55" fillId="8" borderId="0" applyNumberFormat="0" applyBorder="0" applyAlignment="0" applyProtection="0"/>
    <xf numFmtId="0" fontId="55" fillId="6" borderId="0" applyNumberFormat="0" applyBorder="0" applyAlignment="0" applyProtection="0"/>
    <xf numFmtId="0" fontId="73" fillId="6" borderId="0" applyNumberFormat="0" applyBorder="0" applyAlignment="0" applyProtection="0"/>
    <xf numFmtId="0" fontId="73" fillId="6" borderId="0" applyNumberFormat="0" applyBorder="0" applyAlignment="0" applyProtection="0"/>
    <xf numFmtId="0" fontId="55" fillId="6" borderId="0" applyNumberFormat="0" applyBorder="0" applyAlignment="0" applyProtection="0"/>
    <xf numFmtId="0" fontId="73" fillId="8" borderId="0" applyNumberFormat="0" applyBorder="0" applyAlignment="0" applyProtection="0"/>
    <xf numFmtId="0" fontId="73" fillId="6" borderId="0" applyNumberFormat="0" applyBorder="0" applyAlignment="0" applyProtection="0"/>
    <xf numFmtId="0" fontId="55" fillId="6" borderId="0" applyNumberFormat="0" applyBorder="0" applyAlignment="0" applyProtection="0"/>
    <xf numFmtId="0" fontId="19"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74" fillId="0" borderId="0" applyNumberFormat="0" applyFill="0" applyBorder="0" applyAlignment="0" applyProtection="0"/>
    <xf numFmtId="0" fontId="74" fillId="0" borderId="0" applyNumberFormat="0" applyFill="0" applyBorder="0" applyAlignment="0" applyProtection="0"/>
    <xf numFmtId="0" fontId="54" fillId="0" borderId="0" applyNumberFormat="0" applyFill="0" applyBorder="0" applyAlignment="0" applyProtection="0"/>
    <xf numFmtId="0" fontId="74" fillId="0" borderId="0" applyNumberFormat="0" applyFill="0" applyBorder="0" applyAlignment="0" applyProtection="0"/>
    <xf numFmtId="0" fontId="54" fillId="0" borderId="0" applyNumberFormat="0" applyFill="0" applyBorder="0" applyAlignment="0" applyProtection="0"/>
    <xf numFmtId="0" fontId="74" fillId="0" borderId="0" applyNumberFormat="0" applyFill="0" applyBorder="0" applyAlignment="0" applyProtection="0"/>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73" fillId="6" borderId="0" applyNumberFormat="0" applyBorder="0" applyAlignment="0" applyProtection="0"/>
    <xf numFmtId="0" fontId="73" fillId="6" borderId="0" applyNumberFormat="0" applyBorder="0" applyAlignment="0" applyProtection="0"/>
    <xf numFmtId="0" fontId="55" fillId="6" borderId="0" applyNumberFormat="0" applyBorder="0" applyAlignment="0" applyProtection="0"/>
    <xf numFmtId="0" fontId="75" fillId="0" borderId="11" applyNumberFormat="0" applyFill="0" applyAlignment="0" applyProtection="0"/>
    <xf numFmtId="0" fontId="75" fillId="0" borderId="11" applyNumberFormat="0" applyFill="0" applyAlignment="0" applyProtection="0"/>
    <xf numFmtId="0" fontId="56" fillId="0" borderId="11" applyNumberFormat="0" applyFill="0" applyAlignment="0" applyProtection="0"/>
    <xf numFmtId="0" fontId="75" fillId="0" borderId="11" applyNumberFormat="0" applyFill="0" applyAlignment="0" applyProtection="0"/>
    <xf numFmtId="0" fontId="56" fillId="0" borderId="11" applyNumberFormat="0" applyFill="0" applyAlignment="0" applyProtection="0"/>
    <xf numFmtId="0" fontId="75" fillId="0" borderId="11" applyNumberFormat="0" applyFill="0" applyAlignment="0" applyProtection="0">
      <alignment vertical="center"/>
    </xf>
    <xf numFmtId="0" fontId="75" fillId="0" borderId="11" applyNumberFormat="0" applyFill="0" applyAlignment="0" applyProtection="0"/>
    <xf numFmtId="0" fontId="76" fillId="0" borderId="12" applyNumberFormat="0" applyFill="0" applyAlignment="0" applyProtection="0"/>
    <xf numFmtId="0" fontId="76" fillId="0" borderId="12" applyNumberFormat="0" applyFill="0" applyAlignment="0" applyProtection="0"/>
    <xf numFmtId="0" fontId="57" fillId="0" borderId="12" applyNumberFormat="0" applyFill="0" applyAlignment="0" applyProtection="0"/>
    <xf numFmtId="0" fontId="76" fillId="0" borderId="12" applyNumberFormat="0" applyFill="0" applyAlignment="0" applyProtection="0"/>
    <xf numFmtId="0" fontId="57" fillId="0" borderId="12" applyNumberFormat="0" applyFill="0" applyAlignment="0" applyProtection="0"/>
    <xf numFmtId="0" fontId="76" fillId="0" borderId="12" applyNumberFormat="0" applyFill="0" applyAlignment="0" applyProtection="0"/>
    <xf numFmtId="0" fontId="77" fillId="0" borderId="13" applyNumberFormat="0" applyFill="0" applyAlignment="0" applyProtection="0"/>
    <xf numFmtId="0" fontId="77" fillId="0" borderId="13" applyNumberFormat="0" applyFill="0" applyAlignment="0" applyProtection="0"/>
    <xf numFmtId="0" fontId="58" fillId="0" borderId="13" applyNumberFormat="0" applyFill="0" applyAlignment="0" applyProtection="0"/>
    <xf numFmtId="0" fontId="77" fillId="0" borderId="13" applyNumberFormat="0" applyFill="0" applyAlignment="0" applyProtection="0"/>
    <xf numFmtId="0" fontId="58" fillId="0" borderId="13" applyNumberFormat="0" applyFill="0" applyAlignment="0" applyProtection="0"/>
    <xf numFmtId="0" fontId="77" fillId="0" borderId="13" applyNumberFormat="0" applyFill="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58" fillId="0" borderId="0" applyNumberFormat="0" applyFill="0" applyBorder="0" applyAlignment="0" applyProtection="0"/>
    <xf numFmtId="0" fontId="77" fillId="0" borderId="0" applyNumberFormat="0" applyFill="0" applyBorder="0" applyAlignment="0" applyProtection="0"/>
    <xf numFmtId="0" fontId="58" fillId="0" borderId="0" applyNumberFormat="0" applyFill="0" applyBorder="0" applyAlignment="0" applyProtection="0"/>
    <xf numFmtId="0" fontId="77" fillId="0" borderId="0" applyNumberFormat="0" applyFill="0" applyBorder="0" applyAlignment="0" applyProtection="0"/>
    <xf numFmtId="0" fontId="49" fillId="0" borderId="0" applyNumberFormat="0" applyFill="0" applyBorder="0" applyAlignment="0" applyProtection="0">
      <alignment vertical="top"/>
      <protection locked="0"/>
    </xf>
    <xf numFmtId="0" fontId="49" fillId="0" borderId="0" applyNumberFormat="0" applyFill="0" applyBorder="0" applyAlignment="0" applyProtection="0"/>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07" fillId="0" borderId="0" applyNumberFormat="0" applyFill="0" applyBorder="0" applyAlignment="0" applyProtection="0"/>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78" fillId="9" borderId="9" applyNumberFormat="0" applyAlignment="0" applyProtection="0"/>
    <xf numFmtId="0" fontId="78" fillId="9" borderId="9" applyNumberFormat="0" applyAlignment="0" applyProtection="0"/>
    <xf numFmtId="0" fontId="59" fillId="9" borderId="9" applyNumberFormat="0" applyAlignment="0" applyProtection="0"/>
    <xf numFmtId="0" fontId="78" fillId="9" borderId="9" applyNumberFormat="0" applyAlignment="0" applyProtection="0"/>
    <xf numFmtId="0" fontId="59" fillId="9" borderId="9" applyNumberFormat="0" applyAlignment="0" applyProtection="0"/>
    <xf numFmtId="0" fontId="78" fillId="9" borderId="9" applyNumberFormat="0" applyAlignment="0" applyProtection="0"/>
    <xf numFmtId="0" fontId="67" fillId="22" borderId="0" applyNumberFormat="0" applyBorder="0" applyAlignment="0" applyProtection="0"/>
    <xf numFmtId="0" fontId="67" fillId="22" borderId="0" applyNumberFormat="0" applyBorder="0" applyAlignment="0" applyProtection="0"/>
    <xf numFmtId="0" fontId="50" fillId="27" borderId="0" applyNumberFormat="0" applyBorder="0" applyAlignment="0" applyProtection="0"/>
    <xf numFmtId="0" fontId="50"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50" fillId="22" borderId="0" applyNumberFormat="0" applyBorder="0" applyAlignment="0" applyProtection="0"/>
    <xf numFmtId="0" fontId="67" fillId="27" borderId="0" applyNumberFormat="0" applyBorder="0" applyAlignment="0" applyProtection="0"/>
    <xf numFmtId="0" fontId="67" fillId="22" borderId="0" applyNumberFormat="0" applyBorder="0" applyAlignment="0" applyProtection="0"/>
    <xf numFmtId="0" fontId="50" fillId="22" borderId="0" applyNumberFormat="0" applyBorder="0" applyAlignment="0" applyProtection="0"/>
    <xf numFmtId="0" fontId="67" fillId="23" borderId="0" applyNumberFormat="0" applyBorder="0" applyAlignment="0" applyProtection="0"/>
    <xf numFmtId="0" fontId="67" fillId="23" borderId="0" applyNumberFormat="0" applyBorder="0" applyAlignment="0" applyProtection="0"/>
    <xf numFmtId="0" fontId="50" fillId="21" borderId="0" applyNumberFormat="0" applyBorder="0" applyAlignment="0" applyProtection="0"/>
    <xf numFmtId="0" fontId="50" fillId="23" borderId="0" applyNumberFormat="0" applyBorder="0" applyAlignment="0" applyProtection="0"/>
    <xf numFmtId="0" fontId="67" fillId="23" borderId="0" applyNumberFormat="0" applyBorder="0" applyAlignment="0" applyProtection="0"/>
    <xf numFmtId="0" fontId="67" fillId="23" borderId="0" applyNumberFormat="0" applyBorder="0" applyAlignment="0" applyProtection="0"/>
    <xf numFmtId="0" fontId="50" fillId="23" borderId="0" applyNumberFormat="0" applyBorder="0" applyAlignment="0" applyProtection="0"/>
    <xf numFmtId="0" fontId="67" fillId="21" borderId="0" applyNumberFormat="0" applyBorder="0" applyAlignment="0" applyProtection="0"/>
    <xf numFmtId="0" fontId="67" fillId="23" borderId="0" applyNumberFormat="0" applyBorder="0" applyAlignment="0" applyProtection="0"/>
    <xf numFmtId="0" fontId="50" fillId="23" borderId="0" applyNumberFormat="0" applyBorder="0" applyAlignment="0" applyProtection="0"/>
    <xf numFmtId="0" fontId="67" fillId="24" borderId="0" applyNumberFormat="0" applyBorder="0" applyAlignment="0" applyProtection="0"/>
    <xf numFmtId="0" fontId="67" fillId="24" borderId="0" applyNumberFormat="0" applyBorder="0" applyAlignment="0" applyProtection="0"/>
    <xf numFmtId="0" fontId="50" fillId="14" borderId="0" applyNumberFormat="0" applyBorder="0" applyAlignment="0" applyProtection="0"/>
    <xf numFmtId="0" fontId="50" fillId="24" borderId="0" applyNumberFormat="0" applyBorder="0" applyAlignment="0" applyProtection="0"/>
    <xf numFmtId="0" fontId="67" fillId="24" borderId="0" applyNumberFormat="0" applyBorder="0" applyAlignment="0" applyProtection="0"/>
    <xf numFmtId="0" fontId="67" fillId="24" borderId="0" applyNumberFormat="0" applyBorder="0" applyAlignment="0" applyProtection="0"/>
    <xf numFmtId="0" fontId="50" fillId="24" borderId="0" applyNumberFormat="0" applyBorder="0" applyAlignment="0" applyProtection="0"/>
    <xf numFmtId="0" fontId="67" fillId="14" borderId="0" applyNumberFormat="0" applyBorder="0" applyAlignment="0" applyProtection="0"/>
    <xf numFmtId="0" fontId="67" fillId="24" borderId="0" applyNumberFormat="0" applyBorder="0" applyAlignment="0" applyProtection="0"/>
    <xf numFmtId="0" fontId="50" fillId="24" borderId="0" applyNumberFormat="0" applyBorder="0" applyAlignment="0" applyProtection="0"/>
    <xf numFmtId="0" fontId="67" fillId="18" borderId="0" applyNumberFormat="0" applyBorder="0" applyAlignment="0" applyProtection="0"/>
    <xf numFmtId="0" fontId="67" fillId="18" borderId="0" applyNumberFormat="0" applyBorder="0" applyAlignment="0" applyProtection="0"/>
    <xf numFmtId="0" fontId="50" fillId="28" borderId="0" applyNumberFormat="0" applyBorder="0" applyAlignment="0" applyProtection="0"/>
    <xf numFmtId="0" fontId="50" fillId="18" borderId="0" applyNumberFormat="0" applyBorder="0" applyAlignment="0" applyProtection="0"/>
    <xf numFmtId="0" fontId="67" fillId="17" borderId="0" applyNumberFormat="0" applyBorder="0" applyAlignment="0" applyProtection="0"/>
    <xf numFmtId="0" fontId="67" fillId="17" borderId="0" applyNumberFormat="0" applyBorder="0" applyAlignment="0" applyProtection="0"/>
    <xf numFmtId="0" fontId="50" fillId="17" borderId="0" applyNumberFormat="0" applyBorder="0" applyAlignment="0" applyProtection="0"/>
    <xf numFmtId="0" fontId="67" fillId="28" borderId="0" applyNumberFormat="0" applyBorder="0" applyAlignment="0" applyProtection="0"/>
    <xf numFmtId="0" fontId="67" fillId="18" borderId="0" applyNumberFormat="0" applyBorder="0" applyAlignment="0" applyProtection="0"/>
    <xf numFmtId="0" fontId="50" fillId="18" borderId="0" applyNumberFormat="0" applyBorder="0" applyAlignment="0" applyProtection="0"/>
    <xf numFmtId="0" fontId="67" fillId="19" borderId="0" applyNumberFormat="0" applyBorder="0" applyAlignment="0" applyProtection="0"/>
    <xf numFmtId="0" fontId="67" fillId="19" borderId="0" applyNumberFormat="0" applyBorder="0" applyAlignment="0" applyProtection="0"/>
    <xf numFmtId="0" fontId="50" fillId="19" borderId="0" applyNumberFormat="0" applyBorder="0" applyAlignment="0" applyProtection="0"/>
    <xf numFmtId="0" fontId="50" fillId="19" borderId="0" applyNumberFormat="0" applyBorder="0" applyAlignment="0" applyProtection="0"/>
    <xf numFmtId="0" fontId="67" fillId="19" borderId="0" applyNumberFormat="0" applyBorder="0" applyAlignment="0" applyProtection="0"/>
    <xf numFmtId="0" fontId="67" fillId="19" borderId="0" applyNumberFormat="0" applyBorder="0" applyAlignment="0" applyProtection="0"/>
    <xf numFmtId="0" fontId="50" fillId="19" borderId="0" applyNumberFormat="0" applyBorder="0" applyAlignment="0" applyProtection="0"/>
    <xf numFmtId="0" fontId="67" fillId="19" borderId="0" applyNumberFormat="0" applyBorder="0" applyAlignment="0" applyProtection="0"/>
    <xf numFmtId="0" fontId="50" fillId="19" borderId="0" applyNumberFormat="0" applyBorder="0" applyAlignment="0" applyProtection="0"/>
    <xf numFmtId="0" fontId="67" fillId="21" borderId="0" applyNumberFormat="0" applyBorder="0" applyAlignment="0" applyProtection="0"/>
    <xf numFmtId="0" fontId="67" fillId="21" borderId="0" applyNumberFormat="0" applyBorder="0" applyAlignment="0" applyProtection="0"/>
    <xf numFmtId="0" fontId="50" fillId="23" borderId="0" applyNumberFormat="0" applyBorder="0" applyAlignment="0" applyProtection="0"/>
    <xf numFmtId="0" fontId="50" fillId="21" borderId="0" applyNumberFormat="0" applyBorder="0" applyAlignment="0" applyProtection="0"/>
    <xf numFmtId="0" fontId="67" fillId="21" borderId="0" applyNumberFormat="0" applyBorder="0" applyAlignment="0" applyProtection="0"/>
    <xf numFmtId="0" fontId="67" fillId="21" borderId="0" applyNumberFormat="0" applyBorder="0" applyAlignment="0" applyProtection="0"/>
    <xf numFmtId="0" fontId="50" fillId="21" borderId="0" applyNumberFormat="0" applyBorder="0" applyAlignment="0" applyProtection="0"/>
    <xf numFmtId="0" fontId="67" fillId="23" borderId="0" applyNumberFormat="0" applyBorder="0" applyAlignment="0" applyProtection="0"/>
    <xf numFmtId="0" fontId="67" fillId="21" borderId="0" applyNumberFormat="0" applyBorder="0" applyAlignment="0" applyProtection="0"/>
    <xf numFmtId="0" fontId="50" fillId="21" borderId="0" applyNumberFormat="0" applyBorder="0" applyAlignment="0" applyProtection="0"/>
    <xf numFmtId="0" fontId="79" fillId="25" borderId="14" applyNumberFormat="0" applyAlignment="0" applyProtection="0"/>
    <xf numFmtId="0" fontId="79" fillId="25" borderId="14" applyNumberFormat="0" applyAlignment="0" applyProtection="0"/>
    <xf numFmtId="0" fontId="63" fillId="29" borderId="14" applyNumberFormat="0" applyAlignment="0" applyProtection="0"/>
    <xf numFmtId="0" fontId="63" fillId="25" borderId="14" applyNumberFormat="0" applyAlignment="0" applyProtection="0"/>
    <xf numFmtId="0" fontId="79" fillId="25" borderId="14" applyNumberFormat="0" applyAlignment="0" applyProtection="0"/>
    <xf numFmtId="0" fontId="79" fillId="25" borderId="14" applyNumberFormat="0" applyAlignment="0" applyProtection="0"/>
    <xf numFmtId="0" fontId="63" fillId="25" borderId="14" applyNumberFormat="0" applyAlignment="0" applyProtection="0"/>
    <xf numFmtId="0" fontId="79" fillId="29" borderId="14" applyNumberFormat="0" applyAlignment="0" applyProtection="0"/>
    <xf numFmtId="0" fontId="79" fillId="25" borderId="14" applyNumberFormat="0" applyAlignment="0" applyProtection="0"/>
    <xf numFmtId="0" fontId="63" fillId="25" borderId="14" applyNumberFormat="0" applyAlignment="0" applyProtection="0"/>
    <xf numFmtId="0" fontId="69" fillId="25" borderId="9" applyNumberFormat="0" applyAlignment="0" applyProtection="0"/>
    <xf numFmtId="0" fontId="69" fillId="25" borderId="9" applyNumberFormat="0" applyAlignment="0" applyProtection="0"/>
    <xf numFmtId="0" fontId="80" fillId="29" borderId="9" applyNumberFormat="0" applyAlignment="0" applyProtection="0"/>
    <xf numFmtId="0" fontId="52" fillId="25" borderId="9" applyNumberFormat="0" applyAlignment="0" applyProtection="0"/>
    <xf numFmtId="0" fontId="69" fillId="25" borderId="9" applyNumberFormat="0" applyAlignment="0" applyProtection="0"/>
    <xf numFmtId="0" fontId="69" fillId="25" borderId="9" applyNumberFormat="0" applyAlignment="0" applyProtection="0"/>
    <xf numFmtId="0" fontId="52" fillId="25" borderId="9" applyNumberFormat="0" applyAlignment="0" applyProtection="0"/>
    <xf numFmtId="0" fontId="81" fillId="29" borderId="9" applyNumberFormat="0" applyAlignment="0" applyProtection="0"/>
    <xf numFmtId="0" fontId="69" fillId="25" borderId="9" applyNumberFormat="0" applyAlignment="0" applyProtection="0"/>
    <xf numFmtId="0" fontId="52" fillId="25" borderId="9" applyNumberFormat="0" applyAlignment="0" applyProtection="0"/>
    <xf numFmtId="0" fontId="82" fillId="0" borderId="15" applyNumberFormat="0" applyFill="0" applyAlignment="0" applyProtection="0"/>
    <xf numFmtId="0" fontId="82" fillId="0" borderId="15" applyNumberFormat="0" applyFill="0" applyAlignment="0" applyProtection="0"/>
    <xf numFmtId="0" fontId="60" fillId="0" borderId="15" applyNumberFormat="0" applyFill="0" applyAlignment="0" applyProtection="0"/>
    <xf numFmtId="0" fontId="82" fillId="0" borderId="15" applyNumberFormat="0" applyFill="0" applyAlignment="0" applyProtection="0"/>
    <xf numFmtId="0" fontId="60" fillId="0" borderId="15" applyNumberFormat="0" applyFill="0" applyAlignment="0" applyProtection="0"/>
    <xf numFmtId="0" fontId="82" fillId="0" borderId="15" applyNumberFormat="0" applyFill="0" applyAlignment="0" applyProtection="0"/>
    <xf numFmtId="0" fontId="68" fillId="5" borderId="0" applyNumberFormat="0" applyBorder="0" applyAlignment="0" applyProtection="0"/>
    <xf numFmtId="0" fontId="68" fillId="5" borderId="0" applyNumberFormat="0" applyBorder="0" applyAlignment="0" applyProtection="0"/>
    <xf numFmtId="0" fontId="51" fillId="7" borderId="0" applyNumberFormat="0" applyBorder="0" applyAlignment="0" applyProtection="0"/>
    <xf numFmtId="0" fontId="51" fillId="5" borderId="0" applyNumberFormat="0" applyBorder="0" applyAlignment="0" applyProtection="0"/>
    <xf numFmtId="0" fontId="68" fillId="5" borderId="0" applyNumberFormat="0" applyBorder="0" applyAlignment="0" applyProtection="0"/>
    <xf numFmtId="0" fontId="68" fillId="5" borderId="0" applyNumberFormat="0" applyBorder="0" applyAlignment="0" applyProtection="0"/>
    <xf numFmtId="0" fontId="51" fillId="5" borderId="0" applyNumberFormat="0" applyBorder="0" applyAlignment="0" applyProtection="0"/>
    <xf numFmtId="0" fontId="68" fillId="7" borderId="0" applyNumberFormat="0" applyBorder="0" applyAlignment="0" applyProtection="0"/>
    <xf numFmtId="0" fontId="68" fillId="5" borderId="0" applyNumberFormat="0" applyBorder="0" applyAlignment="0" applyProtection="0"/>
    <xf numFmtId="0" fontId="51" fillId="5" borderId="0" applyNumberFormat="0" applyBorder="0" applyAlignment="0" applyProtection="0"/>
    <xf numFmtId="0" fontId="8" fillId="0" borderId="0">
      <alignment horizontal="justify" vertical="top" wrapText="1"/>
    </xf>
    <xf numFmtId="0" fontId="8" fillId="0" borderId="0">
      <alignment horizontal="justify" vertical="top" wrapText="1"/>
    </xf>
    <xf numFmtId="0" fontId="75" fillId="0" borderId="11" applyNumberFormat="0" applyFill="0" applyAlignment="0" applyProtection="0"/>
    <xf numFmtId="0" fontId="75" fillId="0" borderId="11" applyNumberFormat="0" applyFill="0" applyAlignment="0" applyProtection="0"/>
    <xf numFmtId="0" fontId="83" fillId="0" borderId="16" applyNumberFormat="0" applyFill="0" applyAlignment="0" applyProtection="0"/>
    <xf numFmtId="0" fontId="56" fillId="0" borderId="11" applyNumberFormat="0" applyFill="0" applyAlignment="0" applyProtection="0"/>
    <xf numFmtId="0" fontId="84" fillId="0" borderId="16" applyNumberFormat="0" applyFill="0" applyAlignment="0" applyProtection="0"/>
    <xf numFmtId="0" fontId="75" fillId="0" borderId="11" applyNumberFormat="0" applyFill="0" applyAlignment="0" applyProtection="0"/>
    <xf numFmtId="0" fontId="56" fillId="0" borderId="11" applyNumberFormat="0" applyFill="0" applyAlignment="0" applyProtection="0"/>
    <xf numFmtId="0" fontId="76" fillId="0" borderId="12" applyNumberFormat="0" applyFill="0" applyAlignment="0" applyProtection="0"/>
    <xf numFmtId="0" fontId="76" fillId="0" borderId="12" applyNumberFormat="0" applyFill="0" applyAlignment="0" applyProtection="0"/>
    <xf numFmtId="0" fontId="85" fillId="0" borderId="17" applyNumberFormat="0" applyFill="0" applyAlignment="0" applyProtection="0"/>
    <xf numFmtId="0" fontId="57" fillId="0" borderId="12" applyNumberFormat="0" applyFill="0" applyAlignment="0" applyProtection="0"/>
    <xf numFmtId="0" fontId="86" fillId="0" borderId="17" applyNumberFormat="0" applyFill="0" applyAlignment="0" applyProtection="0"/>
    <xf numFmtId="0" fontId="76" fillId="0" borderId="12" applyNumberFormat="0" applyFill="0" applyAlignment="0" applyProtection="0"/>
    <xf numFmtId="0" fontId="57" fillId="0" borderId="12" applyNumberFormat="0" applyFill="0" applyAlignment="0" applyProtection="0"/>
    <xf numFmtId="0" fontId="77" fillId="0" borderId="13" applyNumberFormat="0" applyFill="0" applyAlignment="0" applyProtection="0"/>
    <xf numFmtId="0" fontId="77" fillId="0" borderId="13" applyNumberFormat="0" applyFill="0" applyAlignment="0" applyProtection="0"/>
    <xf numFmtId="0" fontId="87" fillId="0" borderId="18" applyNumberFormat="0" applyFill="0" applyAlignment="0" applyProtection="0"/>
    <xf numFmtId="0" fontId="58" fillId="0" borderId="13" applyNumberFormat="0" applyFill="0" applyAlignment="0" applyProtection="0"/>
    <xf numFmtId="0" fontId="88" fillId="0" borderId="18" applyNumberFormat="0" applyFill="0" applyAlignment="0" applyProtection="0"/>
    <xf numFmtId="0" fontId="77" fillId="0" borderId="13" applyNumberFormat="0" applyFill="0" applyAlignment="0" applyProtection="0"/>
    <xf numFmtId="0" fontId="58" fillId="0" borderId="13" applyNumberFormat="0" applyFill="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87" fillId="0" borderId="0" applyNumberFormat="0" applyFill="0" applyBorder="0" applyAlignment="0" applyProtection="0"/>
    <xf numFmtId="0" fontId="58" fillId="0" borderId="0" applyNumberFormat="0" applyFill="0" applyBorder="0" applyAlignment="0" applyProtection="0"/>
    <xf numFmtId="0" fontId="88" fillId="0" borderId="0" applyNumberFormat="0" applyFill="0" applyBorder="0" applyAlignment="0" applyProtection="0"/>
    <xf numFmtId="0" fontId="77" fillId="0" borderId="0" applyNumberFormat="0" applyFill="0" applyBorder="0" applyAlignment="0" applyProtection="0"/>
    <xf numFmtId="0" fontId="58"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90" fillId="0" borderId="0" applyNumberFormat="0" applyFill="0" applyBorder="0" applyAlignment="0" applyProtection="0"/>
    <xf numFmtId="0" fontId="91"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89" fillId="0" borderId="0" applyNumberFormat="0" applyFill="0" applyBorder="0" applyAlignment="0" applyProtection="0"/>
    <xf numFmtId="0" fontId="91" fillId="0" borderId="0" applyNumberFormat="0" applyFill="0" applyBorder="0" applyAlignment="0" applyProtection="0"/>
    <xf numFmtId="0" fontId="93" fillId="0" borderId="0"/>
    <xf numFmtId="0" fontId="94" fillId="15" borderId="0" applyNumberFormat="0" applyBorder="0" applyAlignment="0" applyProtection="0"/>
    <xf numFmtId="0" fontId="94" fillId="15" borderId="0" applyNumberFormat="0" applyBorder="0" applyAlignment="0" applyProtection="0"/>
    <xf numFmtId="0" fontId="61" fillId="15" borderId="0" applyNumberFormat="0" applyBorder="0" applyAlignment="0" applyProtection="0"/>
    <xf numFmtId="0" fontId="94" fillId="15" borderId="0" applyNumberFormat="0" applyBorder="0" applyAlignment="0" applyProtection="0"/>
    <xf numFmtId="0" fontId="61" fillId="15"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5" fillId="15" borderId="0" applyNumberFormat="0" applyBorder="0" applyAlignment="0" applyProtection="0"/>
    <xf numFmtId="0" fontId="61" fillId="15"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61" fillId="15" borderId="0" applyNumberFormat="0" applyBorder="0" applyAlignment="0" applyProtection="0"/>
    <xf numFmtId="0" fontId="96" fillId="15" borderId="0" applyNumberFormat="0" applyBorder="0" applyAlignment="0" applyProtection="0"/>
    <xf numFmtId="0" fontId="94" fillId="15" borderId="0" applyNumberFormat="0" applyBorder="0" applyAlignment="0" applyProtection="0"/>
    <xf numFmtId="0" fontId="61" fillId="15" borderId="0" applyNumberFormat="0" applyBorder="0" applyAlignment="0" applyProtection="0"/>
    <xf numFmtId="0" fontId="19" fillId="0" borderId="0"/>
    <xf numFmtId="0" fontId="19" fillId="0" borderId="0"/>
    <xf numFmtId="0" fontId="8" fillId="0" borderId="0"/>
    <xf numFmtId="0" fontId="8" fillId="0" borderId="0"/>
    <xf numFmtId="0" fontId="8" fillId="0" borderId="0"/>
    <xf numFmtId="0" fontId="62" fillId="0" borderId="0">
      <alignment vertical="center"/>
    </xf>
    <xf numFmtId="0" fontId="3" fillId="0" borderId="0"/>
    <xf numFmtId="0" fontId="8" fillId="0" borderId="0"/>
    <xf numFmtId="0" fontId="8" fillId="0" borderId="0"/>
    <xf numFmtId="0" fontId="19" fillId="0" borderId="0"/>
    <xf numFmtId="0" fontId="9" fillId="0" borderId="0"/>
    <xf numFmtId="0" fontId="9" fillId="0" borderId="0"/>
    <xf numFmtId="0" fontId="19" fillId="0" borderId="0"/>
    <xf numFmtId="0" fontId="8" fillId="0" borderId="0"/>
    <xf numFmtId="0" fontId="8" fillId="0" borderId="0"/>
    <xf numFmtId="0" fontId="19" fillId="0" borderId="0"/>
    <xf numFmtId="0" fontId="8" fillId="0" borderId="0"/>
    <xf numFmtId="0" fontId="8" fillId="0" borderId="0"/>
    <xf numFmtId="0" fontId="97" fillId="0" borderId="0"/>
    <xf numFmtId="0" fontId="97" fillId="0" borderId="0"/>
    <xf numFmtId="0" fontId="97" fillId="0" borderId="0"/>
    <xf numFmtId="0" fontId="98" fillId="0" borderId="0"/>
    <xf numFmtId="0" fontId="97" fillId="0" borderId="0"/>
    <xf numFmtId="0" fontId="97" fillId="0" borderId="0"/>
    <xf numFmtId="0" fontId="98" fillId="0" borderId="0"/>
    <xf numFmtId="0" fontId="97" fillId="0" borderId="0"/>
    <xf numFmtId="0" fontId="98" fillId="0" borderId="0"/>
    <xf numFmtId="0" fontId="19" fillId="0" borderId="0"/>
    <xf numFmtId="0" fontId="97" fillId="0" borderId="0"/>
    <xf numFmtId="0" fontId="98" fillId="0" borderId="0"/>
    <xf numFmtId="0" fontId="97" fillId="0" borderId="0"/>
    <xf numFmtId="0" fontId="19" fillId="0" borderId="0">
      <alignment vertical="center"/>
    </xf>
    <xf numFmtId="0" fontId="62" fillId="0" borderId="0"/>
    <xf numFmtId="0" fontId="19" fillId="0" borderId="0"/>
    <xf numFmtId="0" fontId="19" fillId="0" borderId="0"/>
    <xf numFmtId="0" fontId="25" fillId="0" borderId="0"/>
    <xf numFmtId="0" fontId="25" fillId="0" borderId="0"/>
    <xf numFmtId="0" fontId="8" fillId="0" borderId="0"/>
    <xf numFmtId="0" fontId="8" fillId="0" borderId="0"/>
    <xf numFmtId="0" fontId="62" fillId="0" borderId="0"/>
    <xf numFmtId="0" fontId="25" fillId="0" borderId="0"/>
    <xf numFmtId="0" fontId="19" fillId="0" borderId="0"/>
    <xf numFmtId="0" fontId="19" fillId="0" borderId="0"/>
    <xf numFmtId="0" fontId="8" fillId="0" borderId="0"/>
    <xf numFmtId="0" fontId="8" fillId="0" borderId="0"/>
    <xf numFmtId="0" fontId="62" fillId="0" borderId="0"/>
    <xf numFmtId="0" fontId="99" fillId="0" borderId="0"/>
    <xf numFmtId="0" fontId="25" fillId="0" borderId="0"/>
    <xf numFmtId="0" fontId="62" fillId="0" borderId="0"/>
    <xf numFmtId="0" fontId="19" fillId="0" borderId="0"/>
    <xf numFmtId="0" fontId="19" fillId="0" borderId="0"/>
    <xf numFmtId="0" fontId="8" fillId="0" borderId="0"/>
    <xf numFmtId="0" fontId="8" fillId="0" borderId="0"/>
    <xf numFmtId="0" fontId="48" fillId="0" borderId="0"/>
    <xf numFmtId="0" fontId="19" fillId="0" borderId="0"/>
    <xf numFmtId="0" fontId="19" fillId="0" borderId="0"/>
    <xf numFmtId="0" fontId="8" fillId="0" borderId="0"/>
    <xf numFmtId="0" fontId="8" fillId="0" borderId="0"/>
    <xf numFmtId="0" fontId="62" fillId="0" borderId="0"/>
    <xf numFmtId="0" fontId="25" fillId="0" borderId="0"/>
    <xf numFmtId="0" fontId="62" fillId="0" borderId="0"/>
    <xf numFmtId="0" fontId="19" fillId="0" borderId="0"/>
    <xf numFmtId="0" fontId="8" fillId="0" borderId="0"/>
    <xf numFmtId="0" fontId="8" fillId="0" borderId="0"/>
    <xf numFmtId="0" fontId="47" fillId="0" borderId="0"/>
    <xf numFmtId="0" fontId="47" fillId="0" borderId="0"/>
    <xf numFmtId="0" fontId="45" fillId="0" borderId="0"/>
    <xf numFmtId="0" fontId="19" fillId="0" borderId="0" applyNumberFormat="0"/>
    <xf numFmtId="0" fontId="72" fillId="0" borderId="0">
      <alignment horizontal="justify" wrapText="1"/>
    </xf>
    <xf numFmtId="0" fontId="100" fillId="0" borderId="0">
      <alignment horizontal="justify" wrapText="1"/>
    </xf>
    <xf numFmtId="0" fontId="72" fillId="0" borderId="0">
      <alignment horizontal="justify" wrapText="1"/>
    </xf>
    <xf numFmtId="0" fontId="19" fillId="0" borderId="0"/>
    <xf numFmtId="0" fontId="97" fillId="0" borderId="0"/>
    <xf numFmtId="0" fontId="97" fillId="0" borderId="0"/>
    <xf numFmtId="0" fontId="97" fillId="0" borderId="0"/>
    <xf numFmtId="0" fontId="98" fillId="0" borderId="0"/>
    <xf numFmtId="0" fontId="97" fillId="0" borderId="0"/>
    <xf numFmtId="0" fontId="97" fillId="0" borderId="0"/>
    <xf numFmtId="0" fontId="98" fillId="0" borderId="0"/>
    <xf numFmtId="0" fontId="97" fillId="0" borderId="0"/>
    <xf numFmtId="0" fontId="9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8" fillId="0" borderId="0"/>
    <xf numFmtId="0" fontId="8" fillId="0" borderId="0"/>
    <xf numFmtId="0" fontId="62" fillId="0" borderId="0"/>
    <xf numFmtId="0" fontId="62" fillId="0" borderId="0"/>
    <xf numFmtId="0" fontId="25" fillId="0" borderId="0"/>
    <xf numFmtId="0" fontId="72" fillId="0" borderId="0">
      <alignment horizontal="justify" vertical="top" wrapText="1"/>
    </xf>
    <xf numFmtId="0" fontId="100" fillId="0" borderId="0">
      <alignment horizontal="justify" vertical="top" wrapText="1"/>
    </xf>
    <xf numFmtId="0" fontId="72" fillId="0" borderId="0">
      <alignment horizontal="justify" vertical="top" wrapText="1"/>
    </xf>
    <xf numFmtId="0" fontId="62" fillId="0" borderId="0"/>
    <xf numFmtId="0" fontId="62" fillId="0" borderId="0"/>
    <xf numFmtId="0" fontId="25" fillId="0" borderId="0"/>
    <xf numFmtId="0" fontId="19"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62" fillId="0" borderId="0"/>
    <xf numFmtId="0" fontId="101" fillId="0" borderId="0"/>
    <xf numFmtId="0" fontId="19" fillId="0" borderId="0"/>
    <xf numFmtId="0" fontId="8" fillId="0" borderId="0"/>
    <xf numFmtId="0" fontId="8" fillId="0" borderId="0"/>
    <xf numFmtId="0" fontId="62" fillId="0" borderId="0"/>
    <xf numFmtId="0" fontId="62" fillId="0" borderId="0"/>
    <xf numFmtId="0" fontId="25" fillId="0" borderId="0"/>
    <xf numFmtId="0" fontId="46" fillId="0" borderId="0"/>
    <xf numFmtId="0" fontId="62" fillId="0" borderId="0"/>
    <xf numFmtId="0" fontId="62" fillId="0" borderId="0"/>
    <xf numFmtId="0" fontId="62" fillId="0" borderId="0"/>
    <xf numFmtId="0" fontId="25" fillId="0" borderId="0"/>
    <xf numFmtId="0" fontId="62" fillId="0" borderId="0"/>
    <xf numFmtId="0" fontId="25" fillId="0" borderId="0"/>
    <xf numFmtId="0" fontId="62" fillId="0" borderId="0"/>
    <xf numFmtId="0" fontId="62" fillId="0" borderId="0"/>
    <xf numFmtId="0" fontId="25" fillId="0" borderId="0"/>
    <xf numFmtId="0" fontId="19" fillId="0" borderId="0"/>
    <xf numFmtId="0" fontId="19" fillId="0" borderId="0"/>
    <xf numFmtId="0" fontId="8" fillId="0" borderId="0"/>
    <xf numFmtId="0" fontId="8" fillId="0" borderId="0"/>
    <xf numFmtId="0" fontId="102" fillId="0" borderId="0"/>
    <xf numFmtId="0" fontId="62" fillId="0" borderId="0"/>
    <xf numFmtId="0" fontId="25" fillId="0" borderId="0"/>
    <xf numFmtId="0" fontId="62" fillId="0" borderId="0"/>
    <xf numFmtId="0" fontId="19" fillId="0" borderId="0">
      <alignment vertical="center"/>
    </xf>
    <xf numFmtId="0" fontId="62" fillId="0" borderId="0"/>
    <xf numFmtId="0" fontId="62" fillId="0" borderId="0"/>
    <xf numFmtId="0" fontId="25" fillId="0" borderId="0"/>
    <xf numFmtId="0" fontId="108"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62" fillId="0" borderId="0"/>
    <xf numFmtId="0" fontId="62" fillId="0" borderId="0"/>
    <xf numFmtId="0" fontId="25" fillId="0" borderId="0"/>
    <xf numFmtId="0" fontId="3" fillId="0" borderId="0"/>
    <xf numFmtId="0" fontId="97" fillId="0" borderId="0"/>
    <xf numFmtId="0" fontId="97" fillId="0" borderId="0"/>
    <xf numFmtId="0" fontId="98" fillId="0" borderId="0"/>
    <xf numFmtId="0" fontId="3" fillId="0" borderId="0"/>
    <xf numFmtId="0" fontId="19" fillId="0" borderId="0">
      <alignment vertical="center"/>
    </xf>
    <xf numFmtId="4" fontId="8" fillId="0" borderId="0">
      <alignment horizontal="justify" vertical="justify"/>
    </xf>
    <xf numFmtId="4" fontId="19" fillId="0" borderId="0">
      <alignment horizontal="justify" vertical="justify"/>
    </xf>
    <xf numFmtId="4" fontId="19" fillId="0" borderId="0">
      <alignment horizontal="centerContinuous" vertical="justify"/>
    </xf>
    <xf numFmtId="0" fontId="99" fillId="0" borderId="0"/>
    <xf numFmtId="0" fontId="99" fillId="0" borderId="0"/>
    <xf numFmtId="0" fontId="99" fillId="0" borderId="0"/>
    <xf numFmtId="0" fontId="99" fillId="0" borderId="0"/>
    <xf numFmtId="164" fontId="99" fillId="0" borderId="0" applyFill="0" applyBorder="0" applyAlignment="0" applyProtection="0"/>
    <xf numFmtId="0" fontId="8" fillId="0" borderId="0"/>
    <xf numFmtId="0" fontId="10" fillId="0" borderId="0"/>
    <xf numFmtId="0" fontId="9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8" fillId="0" borderId="0"/>
    <xf numFmtId="0" fontId="8" fillId="0" borderId="0"/>
    <xf numFmtId="0" fontId="19" fillId="0" borderId="0"/>
    <xf numFmtId="0" fontId="19" fillId="0" borderId="0"/>
    <xf numFmtId="0" fontId="8" fillId="0" borderId="0"/>
    <xf numFmtId="0" fontId="8" fillId="0" borderId="0"/>
    <xf numFmtId="0" fontId="8" fillId="0" borderId="0"/>
    <xf numFmtId="0" fontId="8" fillId="0" borderId="0"/>
    <xf numFmtId="0" fontId="19" fillId="0" borderId="0"/>
    <xf numFmtId="0" fontId="8" fillId="0" borderId="0"/>
    <xf numFmtId="0" fontId="8"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25" fillId="0" borderId="0" applyProtection="0"/>
    <xf numFmtId="0" fontId="19" fillId="0" borderId="0"/>
    <xf numFmtId="0" fontId="19" fillId="0" borderId="0"/>
    <xf numFmtId="0" fontId="8" fillId="0" borderId="0"/>
    <xf numFmtId="0" fontId="8" fillId="0" borderId="0"/>
    <xf numFmtId="0" fontId="62" fillId="0" borderId="0"/>
    <xf numFmtId="0" fontId="62" fillId="0" borderId="0"/>
    <xf numFmtId="0" fontId="25" fillId="0" borderId="0"/>
    <xf numFmtId="167" fontId="8" fillId="0" borderId="0"/>
    <xf numFmtId="0" fontId="19" fillId="0" borderId="0"/>
    <xf numFmtId="0" fontId="8" fillId="0" borderId="0"/>
    <xf numFmtId="0" fontId="8" fillId="0" borderId="0"/>
    <xf numFmtId="0" fontId="62" fillId="0" borderId="0"/>
    <xf numFmtId="0" fontId="8" fillId="0" borderId="0"/>
    <xf numFmtId="0" fontId="8" fillId="0" borderId="0"/>
    <xf numFmtId="167" fontId="19" fillId="0" borderId="0"/>
    <xf numFmtId="0" fontId="62" fillId="0" borderId="0"/>
    <xf numFmtId="167" fontId="19" fillId="0" borderId="0"/>
    <xf numFmtId="0" fontId="62" fillId="0" borderId="0"/>
    <xf numFmtId="0" fontId="62" fillId="0" borderId="0"/>
    <xf numFmtId="0" fontId="25" fillId="0" borderId="0"/>
    <xf numFmtId="0" fontId="25" fillId="0" borderId="0"/>
    <xf numFmtId="0" fontId="25" fillId="0" borderId="0"/>
    <xf numFmtId="0" fontId="25" fillId="0" borderId="0"/>
    <xf numFmtId="0" fontId="25" fillId="0" borderId="0"/>
    <xf numFmtId="167" fontId="19" fillId="0" borderId="0"/>
    <xf numFmtId="0" fontId="47" fillId="0" borderId="0"/>
    <xf numFmtId="0" fontId="47" fillId="0" borderId="0"/>
    <xf numFmtId="164" fontId="99" fillId="0" borderId="0" applyFill="0" applyBorder="0" applyAlignment="0" applyProtection="0"/>
    <xf numFmtId="0" fontId="25" fillId="0" borderId="0"/>
    <xf numFmtId="0" fontId="25" fillId="0" borderId="0"/>
    <xf numFmtId="164" fontId="99" fillId="0" borderId="0" applyFill="0" applyBorder="0" applyAlignment="0" applyProtection="0"/>
    <xf numFmtId="0" fontId="45" fillId="0" borderId="0"/>
    <xf numFmtId="167" fontId="8" fillId="0" borderId="0"/>
    <xf numFmtId="0" fontId="19" fillId="0" borderId="0"/>
    <xf numFmtId="0" fontId="8" fillId="0" borderId="0"/>
    <xf numFmtId="0" fontId="8" fillId="0" borderId="0"/>
    <xf numFmtId="0" fontId="62" fillId="0" borderId="0"/>
    <xf numFmtId="0" fontId="8" fillId="0" borderId="0"/>
    <xf numFmtId="0" fontId="8" fillId="0" borderId="0"/>
    <xf numFmtId="0" fontId="8" fillId="0" borderId="0"/>
    <xf numFmtId="0" fontId="8" fillId="0" borderId="0"/>
    <xf numFmtId="0" fontId="99" fillId="0" borderId="0"/>
    <xf numFmtId="0" fontId="98" fillId="0" borderId="0"/>
    <xf numFmtId="0" fontId="25" fillId="0" borderId="0"/>
    <xf numFmtId="0" fontId="62" fillId="0" borderId="0"/>
    <xf numFmtId="0" fontId="62" fillId="0" borderId="0"/>
    <xf numFmtId="0" fontId="8" fillId="0" borderId="0"/>
    <xf numFmtId="0" fontId="8" fillId="0" borderId="0"/>
    <xf numFmtId="0" fontId="99" fillId="0" borderId="0"/>
    <xf numFmtId="0" fontId="8" fillId="0" borderId="0"/>
    <xf numFmtId="0" fontId="8" fillId="0" borderId="0"/>
    <xf numFmtId="0" fontId="25" fillId="0" borderId="0"/>
    <xf numFmtId="0" fontId="25" fillId="0" borderId="0"/>
    <xf numFmtId="0" fontId="102" fillId="0" borderId="0"/>
    <xf numFmtId="0" fontId="8" fillId="0" borderId="0"/>
    <xf numFmtId="0" fontId="8" fillId="0" borderId="0"/>
    <xf numFmtId="0" fontId="99" fillId="0" borderId="0"/>
    <xf numFmtId="0" fontId="8" fillId="0" borderId="0"/>
    <xf numFmtId="0" fontId="8" fillId="0" borderId="0"/>
    <xf numFmtId="0" fontId="62" fillId="0" borderId="0">
      <alignment vertical="center"/>
    </xf>
    <xf numFmtId="0" fontId="99" fillId="0" borderId="0"/>
    <xf numFmtId="0" fontId="8" fillId="0" borderId="0"/>
    <xf numFmtId="0" fontId="8" fillId="0" borderId="0"/>
    <xf numFmtId="0" fontId="99" fillId="0" borderId="0"/>
    <xf numFmtId="0" fontId="99" fillId="0" borderId="0"/>
    <xf numFmtId="0" fontId="19" fillId="12" borderId="8" applyNumberFormat="0" applyAlignment="0" applyProtection="0"/>
    <xf numFmtId="0" fontId="19" fillId="12" borderId="8" applyNumberFormat="0" applyAlignment="0" applyProtection="0"/>
    <xf numFmtId="0" fontId="8" fillId="12" borderId="8" applyNumberFormat="0" applyAlignment="0" applyProtection="0"/>
    <xf numFmtId="0" fontId="8" fillId="12" borderId="8" applyNumberFormat="0" applyAlignment="0" applyProtection="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47" fillId="0" borderId="0"/>
    <xf numFmtId="0" fontId="47" fillId="0" borderId="0"/>
    <xf numFmtId="0" fontId="45" fillId="0" borderId="0"/>
    <xf numFmtId="0" fontId="19" fillId="0" borderId="0"/>
    <xf numFmtId="0" fontId="19" fillId="0" borderId="0"/>
    <xf numFmtId="0" fontId="27" fillId="0" borderId="0">
      <alignment horizontal="left"/>
    </xf>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27"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62" fillId="0" borderId="0"/>
    <xf numFmtId="0" fontId="62" fillId="0" borderId="0"/>
    <xf numFmtId="0" fontId="25"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66" fillId="0" borderId="0"/>
    <xf numFmtId="0" fontId="66" fillId="0" borderId="0"/>
    <xf numFmtId="0" fontId="66" fillId="0" borderId="0"/>
    <xf numFmtId="0" fontId="10" fillId="0" borderId="0"/>
    <xf numFmtId="0" fontId="66" fillId="0" borderId="0"/>
    <xf numFmtId="0" fontId="66" fillId="0" borderId="0"/>
    <xf numFmtId="0" fontId="66" fillId="0" borderId="0"/>
    <xf numFmtId="0" fontId="66" fillId="0" borderId="0"/>
    <xf numFmtId="0" fontId="66"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0" fillId="0" borderId="0"/>
    <xf numFmtId="0" fontId="79" fillId="25" borderId="14" applyNumberFormat="0" applyAlignment="0" applyProtection="0"/>
    <xf numFmtId="0" fontId="79" fillId="25" borderId="14" applyNumberFormat="0" applyAlignment="0" applyProtection="0"/>
    <xf numFmtId="0" fontId="63" fillId="25" borderId="14" applyNumberFormat="0" applyAlignment="0" applyProtection="0"/>
    <xf numFmtId="9" fontId="1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82" fillId="0" borderId="15" applyNumberFormat="0" applyFill="0" applyAlignment="0" applyProtection="0"/>
    <xf numFmtId="0" fontId="82" fillId="0" borderId="15" applyNumberFormat="0" applyFill="0" applyAlignment="0" applyProtection="0"/>
    <xf numFmtId="0" fontId="65" fillId="0" borderId="19" applyNumberFormat="0" applyFill="0" applyAlignment="0" applyProtection="0"/>
    <xf numFmtId="0" fontId="60" fillId="0" borderId="15" applyNumberFormat="0" applyFill="0" applyAlignment="0" applyProtection="0"/>
    <xf numFmtId="0" fontId="103" fillId="0" borderId="19" applyNumberFormat="0" applyFill="0" applyAlignment="0" applyProtection="0"/>
    <xf numFmtId="0" fontId="82" fillId="0" borderId="15" applyNumberFormat="0" applyFill="0" applyAlignment="0" applyProtection="0"/>
    <xf numFmtId="0" fontId="60" fillId="0" borderId="15" applyNumberFormat="0" applyFill="0" applyAlignment="0" applyProtection="0"/>
    <xf numFmtId="0" fontId="70" fillId="26" borderId="10" applyNumberFormat="0" applyAlignment="0" applyProtection="0"/>
    <xf numFmtId="0" fontId="70" fillId="26" borderId="10" applyNumberFormat="0" applyAlignment="0" applyProtection="0"/>
    <xf numFmtId="0" fontId="53" fillId="26" borderId="10" applyNumberFormat="0" applyAlignment="0" applyProtection="0"/>
    <xf numFmtId="0" fontId="53" fillId="26" borderId="10" applyNumberFormat="0" applyAlignment="0" applyProtection="0"/>
    <xf numFmtId="0" fontId="70" fillId="26" borderId="10" applyNumberFormat="0" applyAlignment="0" applyProtection="0"/>
    <xf numFmtId="0" fontId="70" fillId="26" borderId="10" applyNumberFormat="0" applyAlignment="0" applyProtection="0"/>
    <xf numFmtId="0" fontId="53" fillId="26" borderId="10" applyNumberFormat="0" applyAlignment="0" applyProtection="0"/>
    <xf numFmtId="0" fontId="70" fillId="26" borderId="10" applyNumberFormat="0" applyAlignment="0" applyProtection="0"/>
    <xf numFmtId="0" fontId="53" fillId="26" borderId="10" applyNumberFormat="0" applyAlignment="0" applyProtection="0"/>
    <xf numFmtId="0" fontId="104" fillId="0" borderId="0"/>
    <xf numFmtId="0" fontId="104" fillId="0" borderId="0"/>
    <xf numFmtId="0" fontId="105" fillId="0" borderId="0"/>
    <xf numFmtId="0" fontId="105" fillId="0" borderId="0"/>
    <xf numFmtId="0" fontId="17" fillId="0" borderId="0"/>
    <xf numFmtId="0" fontId="19" fillId="0" borderId="0"/>
    <xf numFmtId="0" fontId="19" fillId="0" borderId="0"/>
    <xf numFmtId="0" fontId="19" fillId="0" borderId="0"/>
    <xf numFmtId="0" fontId="8" fillId="0" borderId="0"/>
    <xf numFmtId="0" fontId="8" fillId="0" borderId="0"/>
    <xf numFmtId="0" fontId="19" fillId="0" borderId="0"/>
    <xf numFmtId="0" fontId="8" fillId="0" borderId="0"/>
    <xf numFmtId="0" fontId="8" fillId="0" borderId="0"/>
    <xf numFmtId="0" fontId="19" fillId="0" borderId="0"/>
    <xf numFmtId="0" fontId="19" fillId="0" borderId="0"/>
    <xf numFmtId="0" fontId="8" fillId="0" borderId="0"/>
    <xf numFmtId="0" fontId="8" fillId="0" borderId="0"/>
    <xf numFmtId="0" fontId="105" fillId="0" borderId="0"/>
    <xf numFmtId="0" fontId="105" fillId="0" borderId="0"/>
    <xf numFmtId="0" fontId="19" fillId="0" borderId="0"/>
    <xf numFmtId="0" fontId="8" fillId="0" borderId="0"/>
    <xf numFmtId="0" fontId="8" fillId="0" borderId="0"/>
    <xf numFmtId="0" fontId="105" fillId="0" borderId="0"/>
    <xf numFmtId="0" fontId="105" fillId="0" borderId="0"/>
    <xf numFmtId="0" fontId="19" fillId="0" borderId="0"/>
    <xf numFmtId="174" fontId="19" fillId="0" borderId="0"/>
    <xf numFmtId="0" fontId="19" fillId="0" borderId="0"/>
    <xf numFmtId="0" fontId="19" fillId="0" borderId="0"/>
    <xf numFmtId="0" fontId="8" fillId="0" borderId="0"/>
    <xf numFmtId="0" fontId="8" fillId="0" borderId="0"/>
    <xf numFmtId="174" fontId="19" fillId="0" borderId="0"/>
    <xf numFmtId="174" fontId="8" fillId="0" borderId="0"/>
    <xf numFmtId="174" fontId="8" fillId="0" borderId="0"/>
    <xf numFmtId="0" fontId="19" fillId="0" borderId="0"/>
    <xf numFmtId="0" fontId="8" fillId="0" borderId="0"/>
    <xf numFmtId="0" fontId="8" fillId="0" borderId="0"/>
    <xf numFmtId="0" fontId="74" fillId="0" borderId="0" applyNumberFormat="0" applyFill="0" applyBorder="0" applyAlignment="0" applyProtection="0"/>
    <xf numFmtId="0" fontId="74" fillId="0" borderId="0" applyNumberFormat="0" applyFill="0" applyBorder="0" applyAlignment="0" applyProtection="0"/>
    <xf numFmtId="0" fontId="54" fillId="0" borderId="0" applyNumberFormat="0" applyFill="0" applyBorder="0" applyAlignment="0" applyProtection="0"/>
    <xf numFmtId="0" fontId="74" fillId="0" borderId="0" applyNumberFormat="0" applyFill="0" applyBorder="0" applyAlignment="0" applyProtection="0"/>
    <xf numFmtId="0" fontId="54"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65" fillId="0" borderId="0" applyNumberFormat="0" applyFill="0" applyBorder="0" applyAlignment="0" applyProtection="0"/>
    <xf numFmtId="0" fontId="103" fillId="0" borderId="0" applyNumberFormat="0" applyFill="0" applyBorder="0" applyAlignment="0" applyProtection="0"/>
    <xf numFmtId="0" fontId="65"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91" fillId="0" borderId="0" applyNumberFormat="0" applyFill="0" applyBorder="0" applyAlignment="0" applyProtection="0"/>
    <xf numFmtId="0" fontId="106" fillId="0" borderId="20" applyNumberFormat="0" applyFill="0" applyAlignment="0" applyProtection="0"/>
    <xf numFmtId="0" fontId="106" fillId="0" borderId="20" applyNumberFormat="0" applyFill="0" applyAlignment="0" applyProtection="0"/>
    <xf numFmtId="0" fontId="64" fillId="0" borderId="20" applyNumberFormat="0" applyFill="0" applyAlignment="0" applyProtection="0"/>
    <xf numFmtId="0" fontId="106" fillId="0" borderId="20" applyNumberFormat="0" applyFill="0" applyAlignment="0" applyProtection="0"/>
    <xf numFmtId="0" fontId="64" fillId="0" borderId="20" applyNumberFormat="0" applyFill="0" applyAlignment="0" applyProtection="0"/>
    <xf numFmtId="0" fontId="106" fillId="0" borderId="20" applyNumberFormat="0" applyFill="0" applyAlignment="0" applyProtection="0"/>
    <xf numFmtId="0" fontId="106" fillId="0" borderId="20" applyNumberFormat="0" applyFill="0" applyAlignment="0" applyProtection="0"/>
    <xf numFmtId="0" fontId="106" fillId="0" borderId="20" applyNumberFormat="0" applyFill="0" applyAlignment="0" applyProtection="0"/>
    <xf numFmtId="0" fontId="64" fillId="0" borderId="21" applyNumberFormat="0" applyFill="0" applyAlignment="0" applyProtection="0"/>
    <xf numFmtId="0" fontId="64" fillId="0" borderId="20" applyNumberFormat="0" applyFill="0" applyAlignment="0" applyProtection="0"/>
    <xf numFmtId="0" fontId="106" fillId="0" borderId="21" applyNumberFormat="0" applyFill="0" applyAlignment="0" applyProtection="0"/>
    <xf numFmtId="0" fontId="106" fillId="0" borderId="20" applyNumberFormat="0" applyFill="0" applyAlignment="0" applyProtection="0"/>
    <xf numFmtId="0" fontId="64" fillId="0" borderId="20" applyNumberFormat="0" applyFill="0" applyAlignment="0" applyProtection="0"/>
    <xf numFmtId="0" fontId="78" fillId="9" borderId="9" applyNumberFormat="0" applyAlignment="0" applyProtection="0"/>
    <xf numFmtId="0" fontId="78" fillId="9" borderId="9" applyNumberFormat="0" applyAlignment="0" applyProtection="0"/>
    <xf numFmtId="0" fontId="59" fillId="15" borderId="9" applyNumberFormat="0" applyAlignment="0" applyProtection="0"/>
    <xf numFmtId="0" fontId="59" fillId="9" borderId="9" applyNumberFormat="0" applyAlignment="0" applyProtection="0"/>
    <xf numFmtId="0" fontId="78" fillId="9" borderId="9" applyNumberFormat="0" applyAlignment="0" applyProtection="0"/>
    <xf numFmtId="0" fontId="78" fillId="9" borderId="9" applyNumberFormat="0" applyAlignment="0" applyProtection="0"/>
    <xf numFmtId="0" fontId="59" fillId="9" borderId="9" applyNumberFormat="0" applyAlignment="0" applyProtection="0"/>
    <xf numFmtId="0" fontId="78" fillId="15" borderId="9" applyNumberFormat="0" applyAlignment="0" applyProtection="0"/>
    <xf numFmtId="0" fontId="78" fillId="9" borderId="9" applyNumberFormat="0" applyAlignment="0" applyProtection="0"/>
    <xf numFmtId="0" fontId="59" fillId="9" borderId="9" applyNumberFormat="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9" fillId="0" borderId="0" applyFont="0" applyFill="0" applyBorder="0" applyAlignment="0" applyProtection="0"/>
    <xf numFmtId="165" fontId="8" fillId="0" borderId="0" applyFon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65" fillId="0" borderId="0" applyNumberFormat="0" applyFill="0" applyBorder="0" applyAlignment="0" applyProtection="0"/>
    <xf numFmtId="174" fontId="19" fillId="0" borderId="0" applyFill="0" applyBorder="0" applyAlignment="0" applyProtection="0"/>
    <xf numFmtId="174" fontId="19" fillId="0" borderId="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4" fontId="8" fillId="0" borderId="0" applyFill="0" applyBorder="0" applyAlignment="0" applyProtection="0"/>
    <xf numFmtId="174" fontId="8" fillId="0" borderId="0" applyFill="0" applyBorder="0" applyAlignment="0" applyProtection="0"/>
    <xf numFmtId="177"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alignment vertical="center"/>
    </xf>
    <xf numFmtId="43" fontId="19" fillId="0" borderId="0" applyFont="0" applyFill="0" applyBorder="0" applyAlignment="0" applyProtection="0">
      <alignment vertical="center"/>
    </xf>
    <xf numFmtId="44" fontId="19" fillId="0" borderId="0" applyFont="0" applyFill="0" applyBorder="0" applyAlignment="0" applyProtection="0"/>
    <xf numFmtId="44" fontId="19" fillId="0" borderId="0" applyFont="0" applyFill="0" applyBorder="0" applyAlignment="0" applyProtection="0"/>
    <xf numFmtId="0" fontId="109" fillId="0" borderId="0"/>
    <xf numFmtId="164" fontId="19"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164" fontId="71" fillId="0" borderId="0" applyFill="0" applyBorder="0" applyAlignment="0" applyProtection="0"/>
    <xf numFmtId="164" fontId="71" fillId="0" borderId="0" applyFill="0" applyBorder="0" applyAlignment="0" applyProtection="0"/>
    <xf numFmtId="164" fontId="71" fillId="0" borderId="0" applyFill="0" applyBorder="0" applyAlignment="0" applyProtection="0"/>
    <xf numFmtId="0" fontId="113" fillId="0" borderId="0"/>
    <xf numFmtId="0" fontId="2" fillId="0" borderId="0"/>
    <xf numFmtId="0" fontId="2" fillId="0" borderId="0"/>
    <xf numFmtId="164" fontId="99" fillId="0" borderId="0" applyFill="0" applyBorder="0" applyAlignment="0" applyProtection="0"/>
    <xf numFmtId="164" fontId="99" fillId="0" borderId="0" applyFill="0" applyBorder="0" applyAlignment="0" applyProtection="0"/>
    <xf numFmtId="164" fontId="99" fillId="0" borderId="0" applyFill="0" applyBorder="0" applyAlignment="0" applyProtection="0"/>
    <xf numFmtId="0" fontId="38" fillId="0" borderId="0"/>
    <xf numFmtId="44" fontId="19" fillId="0" borderId="0" applyFont="0" applyFill="0" applyBorder="0" applyAlignment="0" applyProtection="0"/>
    <xf numFmtId="44" fontId="19"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4" fontId="19"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164" fontId="71" fillId="0" borderId="0" applyFill="0" applyBorder="0" applyAlignment="0" applyProtection="0"/>
    <xf numFmtId="164" fontId="71" fillId="0" borderId="0" applyFill="0" applyBorder="0" applyAlignment="0" applyProtection="0"/>
    <xf numFmtId="164" fontId="71" fillId="0" borderId="0" applyFill="0" applyBorder="0" applyAlignment="0" applyProtection="0"/>
    <xf numFmtId="0" fontId="1" fillId="0" borderId="0"/>
    <xf numFmtId="0" fontId="1" fillId="0" borderId="0"/>
    <xf numFmtId="164" fontId="99" fillId="0" borderId="0" applyFill="0" applyBorder="0" applyAlignment="0" applyProtection="0"/>
    <xf numFmtId="164" fontId="99" fillId="0" borderId="0" applyFill="0" applyBorder="0" applyAlignment="0" applyProtection="0"/>
    <xf numFmtId="164" fontId="99" fillId="0" borderId="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cellStyleXfs>
  <cellXfs count="450">
    <xf numFmtId="0" fontId="0" fillId="0" borderId="0" xfId="0"/>
    <xf numFmtId="0" fontId="19" fillId="0" borderId="0" xfId="22"/>
    <xf numFmtId="0" fontId="8" fillId="0" borderId="0" xfId="22" applyFont="1" applyFill="1"/>
    <xf numFmtId="0" fontId="32" fillId="0" borderId="0" xfId="22" applyFont="1" applyAlignment="1">
      <alignment horizontal="left"/>
    </xf>
    <xf numFmtId="0" fontId="33" fillId="0" borderId="0" xfId="22" applyFont="1" applyAlignment="1">
      <alignment horizontal="left"/>
    </xf>
    <xf numFmtId="169" fontId="19" fillId="0" borderId="0" xfId="22" applyNumberFormat="1" applyAlignment="1">
      <alignment horizontal="right"/>
    </xf>
    <xf numFmtId="0" fontId="19" fillId="0" borderId="0" xfId="22" applyAlignment="1">
      <alignment horizontal="right"/>
    </xf>
    <xf numFmtId="0" fontId="19" fillId="0" borderId="0" xfId="22" applyProtection="1">
      <protection hidden="1"/>
    </xf>
    <xf numFmtId="0" fontId="35" fillId="0" borderId="0" xfId="22" applyFont="1" applyAlignment="1"/>
    <xf numFmtId="4" fontId="35" fillId="0" borderId="0" xfId="22" applyNumberFormat="1" applyFont="1" applyAlignment="1">
      <alignment horizontal="right"/>
    </xf>
    <xf numFmtId="0" fontId="5" fillId="0" borderId="0" xfId="22" applyFont="1" applyAlignment="1"/>
    <xf numFmtId="0" fontId="19" fillId="0" borderId="0" xfId="22" applyAlignment="1"/>
    <xf numFmtId="0" fontId="5" fillId="0" borderId="0" xfId="22" applyFont="1"/>
    <xf numFmtId="4" fontId="35" fillId="0" borderId="0" xfId="22" applyNumberFormat="1" applyFont="1" applyAlignment="1"/>
    <xf numFmtId="169" fontId="7" fillId="0" borderId="0" xfId="22" applyNumberFormat="1" applyFont="1" applyAlignment="1">
      <alignment horizontal="right"/>
    </xf>
    <xf numFmtId="0" fontId="36" fillId="0" borderId="0" xfId="22" applyFont="1" applyAlignment="1"/>
    <xf numFmtId="0" fontId="34" fillId="0" borderId="0" xfId="22" applyFont="1" applyAlignment="1"/>
    <xf numFmtId="0" fontId="37" fillId="0" borderId="0" xfId="22" applyFont="1" applyAlignment="1"/>
    <xf numFmtId="0" fontId="37" fillId="0" borderId="0" xfId="22" applyFont="1"/>
    <xf numFmtId="0" fontId="34" fillId="0" borderId="0" xfId="22" applyFont="1"/>
    <xf numFmtId="0" fontId="34" fillId="0" borderId="0" xfId="22" applyFont="1" applyFill="1" applyAlignment="1">
      <alignment horizontal="right"/>
    </xf>
    <xf numFmtId="0" fontId="34" fillId="0" borderId="0" xfId="22" applyFont="1" applyFill="1"/>
    <xf numFmtId="169" fontId="34" fillId="0" borderId="0" xfId="22" applyNumberFormat="1" applyFont="1" applyFill="1" applyAlignment="1">
      <alignment horizontal="right"/>
    </xf>
    <xf numFmtId="0" fontId="34" fillId="0" borderId="0" xfId="22" applyFont="1" applyFill="1" applyAlignment="1"/>
    <xf numFmtId="0" fontId="9" fillId="0" borderId="0" xfId="22" applyFont="1" applyFill="1" applyAlignment="1">
      <alignment horizontal="right"/>
    </xf>
    <xf numFmtId="169" fontId="8" fillId="0" borderId="0" xfId="22" applyNumberFormat="1" applyFont="1" applyFill="1" applyAlignment="1">
      <alignment horizontal="right"/>
    </xf>
    <xf numFmtId="49" fontId="10" fillId="0" borderId="0" xfId="22" applyNumberFormat="1" applyFont="1" applyAlignment="1"/>
    <xf numFmtId="169" fontId="10" fillId="0" borderId="0" xfId="22" applyNumberFormat="1" applyFont="1" applyAlignment="1">
      <alignment horizontal="right"/>
    </xf>
    <xf numFmtId="169" fontId="9" fillId="0" borderId="0" xfId="22" applyNumberFormat="1" applyFont="1" applyAlignment="1">
      <alignment horizontal="right" vertical="top"/>
    </xf>
    <xf numFmtId="0" fontId="9" fillId="0" borderId="0" xfId="22" applyFont="1" applyAlignment="1">
      <alignment vertical="top"/>
    </xf>
    <xf numFmtId="0" fontId="19" fillId="0" borderId="0" xfId="22" applyAlignment="1">
      <alignment wrapText="1"/>
    </xf>
    <xf numFmtId="0" fontId="11" fillId="0" borderId="0" xfId="0" applyFont="1" applyAlignment="1" applyProtection="1">
      <alignment horizontal="left"/>
    </xf>
    <xf numFmtId="0" fontId="11" fillId="0" borderId="0" xfId="0" applyFont="1" applyProtection="1"/>
    <xf numFmtId="0" fontId="9" fillId="0" borderId="0" xfId="0" applyFont="1" applyAlignment="1" applyProtection="1">
      <alignment horizontal="center" vertical="top"/>
    </xf>
    <xf numFmtId="0" fontId="9" fillId="0" borderId="0" xfId="0" applyFont="1" applyAlignment="1" applyProtection="1">
      <alignment horizontal="right"/>
    </xf>
    <xf numFmtId="4" fontId="9" fillId="0" borderId="0" xfId="0" applyNumberFormat="1" applyFont="1" applyAlignment="1" applyProtection="1">
      <alignment horizontal="right"/>
    </xf>
    <xf numFmtId="0" fontId="9" fillId="0" borderId="0" xfId="0" applyFont="1" applyProtection="1"/>
    <xf numFmtId="49" fontId="20" fillId="0" borderId="0" xfId="2" applyFont="1" applyAlignment="1" applyProtection="1">
      <alignment vertical="top" wrapText="1"/>
    </xf>
    <xf numFmtId="0" fontId="15" fillId="0" borderId="0" xfId="4" applyFont="1" applyAlignment="1" applyProtection="1">
      <alignment vertical="top" wrapText="1"/>
    </xf>
    <xf numFmtId="0" fontId="15" fillId="0" borderId="0" xfId="4" applyFont="1" applyProtection="1">
      <alignment horizontal="justify" vertical="top" wrapText="1"/>
    </xf>
    <xf numFmtId="0" fontId="6" fillId="0" borderId="0" xfId="0" applyFont="1" applyProtection="1"/>
    <xf numFmtId="0" fontId="6" fillId="0" borderId="0" xfId="0" applyFont="1" applyAlignment="1" applyProtection="1">
      <alignment horizontal="center" vertical="top"/>
    </xf>
    <xf numFmtId="0" fontId="6" fillId="0" borderId="0" xfId="0" applyFont="1" applyAlignment="1" applyProtection="1">
      <alignment horizontal="right"/>
    </xf>
    <xf numFmtId="4" fontId="6" fillId="0" borderId="0" xfId="0" applyNumberFormat="1" applyFont="1" applyAlignment="1" applyProtection="1">
      <alignment horizontal="right"/>
    </xf>
    <xf numFmtId="0" fontId="6" fillId="0" borderId="0" xfId="0" applyFont="1" applyAlignment="1" applyProtection="1">
      <alignment horizontal="justify" vertical="top"/>
    </xf>
    <xf numFmtId="4" fontId="6" fillId="0" borderId="0" xfId="0" applyNumberFormat="1" applyFont="1" applyAlignment="1" applyProtection="1">
      <alignment horizontal="justify" vertical="top"/>
    </xf>
    <xf numFmtId="49" fontId="6" fillId="0" borderId="0" xfId="0" applyNumberFormat="1" applyFont="1" applyFill="1" applyAlignment="1" applyProtection="1">
      <alignment horizontal="justify" vertical="top"/>
    </xf>
    <xf numFmtId="4" fontId="6" fillId="0" borderId="0" xfId="0" applyNumberFormat="1" applyFont="1" applyFill="1" applyAlignment="1" applyProtection="1">
      <alignment horizontal="justify" vertical="top"/>
    </xf>
    <xf numFmtId="49" fontId="6" fillId="0" borderId="0" xfId="0" applyNumberFormat="1" applyFont="1" applyAlignment="1" applyProtection="1">
      <alignment horizontal="justify" vertical="top"/>
    </xf>
    <xf numFmtId="0" fontId="6" fillId="0" borderId="0" xfId="0" applyFont="1" applyFill="1" applyAlignment="1" applyProtection="1">
      <alignment horizontal="justify" vertical="top"/>
    </xf>
    <xf numFmtId="49" fontId="13" fillId="0" borderId="0" xfId="2" applyFont="1" applyAlignment="1" applyProtection="1">
      <alignment vertical="top" wrapText="1"/>
    </xf>
    <xf numFmtId="0" fontId="16" fillId="0" borderId="0" xfId="0" applyFont="1" applyAlignment="1" applyProtection="1">
      <alignment horizontal="justify" vertical="top"/>
    </xf>
    <xf numFmtId="2" fontId="6" fillId="0" borderId="0" xfId="0" applyNumberFormat="1" applyFont="1" applyAlignment="1" applyProtection="1">
      <alignment horizontal="justify" vertical="top"/>
    </xf>
    <xf numFmtId="49" fontId="6" fillId="0" borderId="0" xfId="0" applyNumberFormat="1" applyFont="1" applyAlignment="1" applyProtection="1">
      <alignment horizontal="left" vertical="top"/>
    </xf>
    <xf numFmtId="0" fontId="6" fillId="0" borderId="0" xfId="0" applyFont="1" applyAlignment="1" applyProtection="1">
      <alignment horizontal="center"/>
    </xf>
    <xf numFmtId="4" fontId="6" fillId="0" borderId="0" xfId="0" applyNumberFormat="1" applyFont="1" applyFill="1" applyAlignment="1" applyProtection="1">
      <alignment horizontal="right"/>
    </xf>
    <xf numFmtId="49" fontId="11" fillId="0" borderId="0" xfId="7" applyNumberFormat="1" applyFont="1" applyAlignment="1" applyProtection="1">
      <alignment horizontal="right"/>
    </xf>
    <xf numFmtId="0" fontId="11" fillId="0" borderId="0" xfId="7" applyFont="1" applyAlignment="1" applyProtection="1">
      <alignment horizontal="justify" vertical="top"/>
    </xf>
    <xf numFmtId="0" fontId="9" fillId="0" borderId="0" xfId="7" applyFont="1" applyAlignment="1" applyProtection="1">
      <alignment horizontal="center" vertical="top"/>
    </xf>
    <xf numFmtId="1" fontId="9" fillId="0" borderId="0" xfId="7" applyNumberFormat="1" applyFont="1" applyAlignment="1" applyProtection="1">
      <alignment horizontal="left"/>
    </xf>
    <xf numFmtId="170" fontId="9" fillId="0" borderId="0" xfId="7" applyNumberFormat="1" applyFont="1" applyAlignment="1" applyProtection="1">
      <alignment horizontal="left"/>
    </xf>
    <xf numFmtId="4" fontId="9" fillId="0" borderId="0" xfId="7" applyNumberFormat="1" applyFont="1" applyAlignment="1" applyProtection="1">
      <alignment horizontal="left"/>
    </xf>
    <xf numFmtId="0" fontId="9" fillId="0" borderId="0" xfId="7" applyFont="1" applyProtection="1"/>
    <xf numFmtId="0" fontId="9" fillId="0" borderId="0" xfId="7" applyFont="1" applyAlignment="1" applyProtection="1">
      <alignment horizontal="justify" vertical="top"/>
    </xf>
    <xf numFmtId="0" fontId="29" fillId="2" borderId="1" xfId="7" quotePrefix="1" applyFont="1" applyFill="1" applyBorder="1" applyAlignment="1" applyProtection="1">
      <alignment horizontal="center" vertical="center" wrapText="1"/>
    </xf>
    <xf numFmtId="0" fontId="29" fillId="2" borderId="1" xfId="7" applyFont="1" applyFill="1" applyBorder="1" applyAlignment="1" applyProtection="1">
      <alignment horizontal="center" vertical="center"/>
    </xf>
    <xf numFmtId="1" fontId="29" fillId="2" borderId="1" xfId="7" applyNumberFormat="1" applyFont="1" applyFill="1" applyBorder="1" applyAlignment="1" applyProtection="1">
      <alignment horizontal="center" vertical="center"/>
    </xf>
    <xf numFmtId="170" fontId="29" fillId="2" borderId="1" xfId="7" applyNumberFormat="1" applyFont="1" applyFill="1" applyBorder="1" applyAlignment="1" applyProtection="1">
      <alignment horizontal="center" vertical="center"/>
    </xf>
    <xf numFmtId="0" fontId="29" fillId="2" borderId="3" xfId="7" applyFont="1" applyFill="1" applyBorder="1" applyAlignment="1" applyProtection="1">
      <alignment horizontal="center" vertical="center"/>
    </xf>
    <xf numFmtId="49" fontId="31" fillId="0" borderId="0" xfId="7" applyNumberFormat="1" applyFont="1" applyFill="1" applyBorder="1" applyAlignment="1" applyProtection="1">
      <alignment horizontal="center" vertical="center"/>
    </xf>
    <xf numFmtId="0" fontId="29" fillId="0" borderId="0" xfId="7" quotePrefix="1" applyFont="1" applyFill="1" applyBorder="1" applyAlignment="1" applyProtection="1">
      <alignment horizontal="center" vertical="center" wrapText="1"/>
    </xf>
    <xf numFmtId="0" fontId="29" fillId="0" borderId="0" xfId="7" applyFont="1" applyFill="1" applyBorder="1" applyAlignment="1" applyProtection="1">
      <alignment horizontal="center" vertical="center"/>
    </xf>
    <xf numFmtId="1" fontId="29" fillId="0" borderId="0" xfId="7" applyNumberFormat="1" applyFont="1" applyFill="1" applyBorder="1" applyAlignment="1" applyProtection="1">
      <alignment horizontal="center" vertical="center"/>
    </xf>
    <xf numFmtId="49" fontId="9" fillId="0" borderId="0" xfId="7" applyNumberFormat="1" applyFont="1" applyFill="1" applyBorder="1" applyAlignment="1" applyProtection="1">
      <alignment horizontal="right" vertical="top"/>
    </xf>
    <xf numFmtId="0" fontId="9" fillId="0" borderId="0" xfId="7" applyFont="1" applyFill="1" applyAlignment="1" applyProtection="1">
      <alignment horizontal="center" vertical="top"/>
    </xf>
    <xf numFmtId="1" fontId="9" fillId="0" borderId="0" xfId="7" applyNumberFormat="1" applyFont="1" applyFill="1" applyAlignment="1" applyProtection="1">
      <alignment horizontal="left" vertical="top"/>
    </xf>
    <xf numFmtId="0" fontId="9" fillId="0" borderId="0" xfId="6" applyFont="1" applyFill="1" applyAlignment="1" applyProtection="1">
      <alignment horizontal="justify" vertical="top" wrapText="1"/>
    </xf>
    <xf numFmtId="0" fontId="21" fillId="0" borderId="0" xfId="7" quotePrefix="1" applyFont="1" applyFill="1" applyBorder="1" applyAlignment="1" applyProtection="1">
      <alignment horizontal="left" vertical="top" wrapText="1"/>
    </xf>
    <xf numFmtId="49" fontId="9" fillId="0" borderId="0" xfId="7" applyNumberFormat="1" applyFont="1" applyProtection="1"/>
    <xf numFmtId="0" fontId="9" fillId="0" borderId="0" xfId="6" applyFont="1" applyAlignment="1" applyProtection="1">
      <alignment horizontal="justify" vertical="top" wrapText="1"/>
    </xf>
    <xf numFmtId="49" fontId="9" fillId="0" borderId="0" xfId="6" applyNumberFormat="1" applyFont="1" applyFill="1" applyAlignment="1" applyProtection="1">
      <alignment horizontal="justify" vertical="top" wrapText="1"/>
    </xf>
    <xf numFmtId="0" fontId="11" fillId="0" borderId="0" xfId="7" applyFont="1" applyBorder="1" applyAlignment="1" applyProtection="1">
      <alignment horizontal="justify" vertical="top" wrapText="1"/>
    </xf>
    <xf numFmtId="0" fontId="9" fillId="0" borderId="0" xfId="22" applyFont="1" applyFill="1" applyAlignment="1" applyProtection="1">
      <alignment horizontal="justify" vertical="top" wrapText="1"/>
    </xf>
    <xf numFmtId="1" fontId="9" fillId="0" borderId="0" xfId="22" applyNumberFormat="1" applyFont="1" applyFill="1" applyAlignment="1" applyProtection="1">
      <alignment horizontal="left" wrapText="1"/>
    </xf>
    <xf numFmtId="0" fontId="39" fillId="0" borderId="0" xfId="7" applyFont="1" applyFill="1" applyAlignment="1" applyProtection="1">
      <alignment horizontal="center" vertical="top"/>
    </xf>
    <xf numFmtId="4" fontId="9" fillId="0" borderId="0" xfId="8" applyNumberFormat="1" applyFont="1" applyAlignment="1" applyProtection="1">
      <alignment horizontal="left" wrapText="1"/>
    </xf>
    <xf numFmtId="0" fontId="9" fillId="0" borderId="0" xfId="8" applyFont="1" applyAlignment="1" applyProtection="1">
      <alignment horizontal="left"/>
    </xf>
    <xf numFmtId="0" fontId="9" fillId="0" borderId="0" xfId="8" applyFont="1" applyAlignment="1" applyProtection="1">
      <alignment horizontal="left" vertical="top"/>
    </xf>
    <xf numFmtId="4" fontId="9" fillId="0" borderId="0" xfId="8" applyNumberFormat="1" applyFont="1" applyAlignment="1" applyProtection="1">
      <alignment horizontal="left" vertical="top"/>
    </xf>
    <xf numFmtId="4" fontId="9" fillId="0" borderId="0" xfId="8" applyNumberFormat="1" applyFont="1" applyAlignment="1" applyProtection="1">
      <alignment horizontal="left"/>
    </xf>
    <xf numFmtId="0" fontId="23" fillId="0" borderId="0" xfId="4" applyFont="1" applyAlignment="1" applyProtection="1">
      <alignment horizontal="left" vertical="top"/>
    </xf>
    <xf numFmtId="0" fontId="23" fillId="0" borderId="0" xfId="3" applyFont="1" applyAlignment="1" applyProtection="1">
      <alignment horizontal="left" vertical="top" wrapText="1"/>
    </xf>
    <xf numFmtId="170" fontId="8" fillId="0" borderId="0" xfId="4" applyNumberFormat="1" applyFont="1" applyAlignment="1" applyProtection="1">
      <alignment horizontal="left" vertical="top" wrapText="1"/>
    </xf>
    <xf numFmtId="170" fontId="29" fillId="0" borderId="0" xfId="7" applyNumberFormat="1" applyFont="1" applyFill="1" applyBorder="1" applyAlignment="1" applyProtection="1">
      <alignment horizontal="center" vertical="center"/>
      <protection locked="0"/>
    </xf>
    <xf numFmtId="49" fontId="9" fillId="0" borderId="0" xfId="7" applyNumberFormat="1" applyFont="1" applyAlignment="1">
      <alignment horizontal="right" vertical="top"/>
    </xf>
    <xf numFmtId="49" fontId="42" fillId="0" borderId="0" xfId="7" applyNumberFormat="1" applyFont="1" applyFill="1" applyBorder="1" applyAlignment="1" applyProtection="1">
      <alignment horizontal="center" vertical="center"/>
    </xf>
    <xf numFmtId="0" fontId="40" fillId="0" borderId="0" xfId="22" applyFont="1" applyFill="1" applyAlignment="1" applyProtection="1">
      <alignment horizontal="justify" vertical="top" wrapText="1"/>
    </xf>
    <xf numFmtId="0" fontId="40" fillId="0" borderId="0" xfId="22" applyFont="1" applyFill="1" applyAlignment="1" applyProtection="1">
      <alignment horizontal="center"/>
    </xf>
    <xf numFmtId="1" fontId="40" fillId="0" borderId="0" xfId="22" applyNumberFormat="1" applyFont="1" applyFill="1" applyAlignment="1" applyProtection="1">
      <alignment horizontal="left" wrapText="1"/>
    </xf>
    <xf numFmtId="0" fontId="7" fillId="0" borderId="0" xfId="22" applyFont="1" applyAlignment="1">
      <alignment wrapText="1"/>
    </xf>
    <xf numFmtId="0" fontId="44" fillId="0" borderId="0" xfId="22" applyFont="1"/>
    <xf numFmtId="0" fontId="29" fillId="0" borderId="0" xfId="7" applyFont="1" applyAlignment="1">
      <alignment horizontal="center" vertical="center"/>
    </xf>
    <xf numFmtId="170" fontId="29" fillId="0" borderId="0" xfId="7" applyNumberFormat="1" applyFont="1" applyAlignment="1">
      <alignment horizontal="center" vertical="center"/>
    </xf>
    <xf numFmtId="0" fontId="9" fillId="0" borderId="0" xfId="22" applyFont="1" applyFill="1" applyAlignment="1" applyProtection="1">
      <alignment horizontal="right" vertical="top" wrapText="1"/>
    </xf>
    <xf numFmtId="49" fontId="11" fillId="0" borderId="0" xfId="7" applyNumberFormat="1" applyFont="1" applyAlignment="1">
      <alignment horizontal="left"/>
    </xf>
    <xf numFmtId="0" fontId="9" fillId="0" borderId="0" xfId="7" applyFont="1" applyAlignment="1">
      <alignment horizontal="justify" vertical="top"/>
    </xf>
    <xf numFmtId="172" fontId="9" fillId="0" borderId="0" xfId="7" applyNumberFormat="1" applyFont="1" applyAlignment="1">
      <alignment horizontal="left"/>
    </xf>
    <xf numFmtId="0" fontId="9" fillId="0" borderId="0" xfId="7" applyFont="1" applyAlignment="1">
      <alignment horizontal="left"/>
    </xf>
    <xf numFmtId="4" fontId="9" fillId="0" borderId="0" xfId="7" applyNumberFormat="1" applyFont="1" applyAlignment="1">
      <alignment horizontal="left"/>
    </xf>
    <xf numFmtId="0" fontId="9" fillId="0" borderId="0" xfId="7" applyFont="1"/>
    <xf numFmtId="49" fontId="11" fillId="0" borderId="0" xfId="7" applyNumberFormat="1" applyFont="1" applyAlignment="1">
      <alignment horizontal="right"/>
    </xf>
    <xf numFmtId="49" fontId="9" fillId="0" borderId="0" xfId="7" applyNumberFormat="1" applyFont="1"/>
    <xf numFmtId="49" fontId="9" fillId="0" borderId="0" xfId="7" applyNumberFormat="1" applyFont="1" applyAlignment="1">
      <alignment horizontal="left" vertical="top"/>
    </xf>
    <xf numFmtId="0" fontId="8" fillId="0" borderId="0" xfId="7" quotePrefix="1" applyAlignment="1">
      <alignment horizontal="justify" vertical="top" wrapText="1"/>
    </xf>
    <xf numFmtId="0" fontId="8" fillId="0" borderId="0" xfId="7" applyAlignment="1">
      <alignment horizontal="center" vertical="top"/>
    </xf>
    <xf numFmtId="0" fontId="8" fillId="0" borderId="0" xfId="7" applyAlignment="1">
      <alignment horizontal="left"/>
    </xf>
    <xf numFmtId="49" fontId="31" fillId="2" borderId="2" xfId="7" applyNumberFormat="1" applyFont="1" applyFill="1" applyBorder="1" applyAlignment="1">
      <alignment horizontal="right" vertical="center"/>
    </xf>
    <xf numFmtId="0" fontId="29" fillId="2" borderId="1" xfId="7" quotePrefix="1" applyFont="1" applyFill="1" applyBorder="1" applyAlignment="1">
      <alignment horizontal="center" vertical="center" wrapText="1"/>
    </xf>
    <xf numFmtId="0" fontId="29" fillId="2" borderId="1" xfId="7" applyFont="1" applyFill="1" applyBorder="1" applyAlignment="1">
      <alignment horizontal="center" vertical="center"/>
    </xf>
    <xf numFmtId="170" fontId="29" fillId="2" borderId="1" xfId="7" applyNumberFormat="1" applyFont="1" applyFill="1" applyBorder="1" applyAlignment="1">
      <alignment horizontal="center" vertical="center"/>
    </xf>
    <xf numFmtId="0" fontId="29" fillId="2" borderId="3" xfId="7" applyFont="1" applyFill="1" applyBorder="1" applyAlignment="1">
      <alignment horizontal="center" vertical="center"/>
    </xf>
    <xf numFmtId="49" fontId="31" fillId="0" borderId="0" xfId="7" applyNumberFormat="1" applyFont="1" applyAlignment="1">
      <alignment horizontal="right" vertical="center"/>
    </xf>
    <xf numFmtId="0" fontId="29" fillId="0" borderId="0" xfId="7" quotePrefix="1" applyFont="1" applyAlignment="1">
      <alignment horizontal="center" vertical="center" wrapText="1"/>
    </xf>
    <xf numFmtId="0" fontId="8" fillId="0" borderId="0" xfId="22" applyFont="1" applyAlignment="1">
      <alignment horizontal="justify" vertical="top" wrapText="1"/>
    </xf>
    <xf numFmtId="0" fontId="8" fillId="0" borderId="0" xfId="22" applyFont="1" applyAlignment="1">
      <alignment horizontal="right" vertical="top" wrapText="1"/>
    </xf>
    <xf numFmtId="0" fontId="9" fillId="0" borderId="0" xfId="6" applyFont="1" applyAlignment="1">
      <alignment horizontal="center" vertical="top"/>
    </xf>
    <xf numFmtId="4" fontId="9" fillId="0" borderId="0" xfId="6" applyNumberFormat="1" applyFont="1" applyAlignment="1">
      <alignment horizontal="right"/>
    </xf>
    <xf numFmtId="49" fontId="11" fillId="2" borderId="2" xfId="7" applyNumberFormat="1" applyFont="1" applyFill="1" applyBorder="1" applyAlignment="1">
      <alignment horizontal="right" vertical="top"/>
    </xf>
    <xf numFmtId="170" fontId="11" fillId="2" borderId="1" xfId="7" applyNumberFormat="1" applyFont="1" applyFill="1" applyBorder="1" applyAlignment="1">
      <alignment horizontal="left"/>
    </xf>
    <xf numFmtId="170" fontId="9" fillId="0" borderId="0" xfId="7" applyNumberFormat="1" applyFont="1" applyAlignment="1">
      <alignment horizontal="left"/>
    </xf>
    <xf numFmtId="0" fontId="11" fillId="0" borderId="0" xfId="6" applyFont="1"/>
    <xf numFmtId="170" fontId="9" fillId="0" borderId="0" xfId="6" applyNumberFormat="1" applyFont="1" applyAlignment="1">
      <alignment horizontal="right"/>
    </xf>
    <xf numFmtId="0" fontId="8" fillId="0" borderId="0" xfId="6" applyAlignment="1">
      <alignment horizontal="left"/>
    </xf>
    <xf numFmtId="4" fontId="8" fillId="0" borderId="0" xfId="7" applyNumberFormat="1" applyAlignment="1">
      <alignment horizontal="left"/>
    </xf>
    <xf numFmtId="4" fontId="29" fillId="2" borderId="1" xfId="7" applyNumberFormat="1" applyFont="1" applyFill="1" applyBorder="1" applyAlignment="1">
      <alignment horizontal="center" vertical="center"/>
    </xf>
    <xf numFmtId="4" fontId="29" fillId="0" borderId="0" xfId="7" applyNumberFormat="1" applyFont="1" applyAlignment="1">
      <alignment horizontal="center" vertical="center"/>
    </xf>
    <xf numFmtId="171" fontId="9" fillId="0" borderId="0" xfId="7" applyNumberFormat="1" applyFont="1" applyAlignment="1">
      <alignment horizontal="left" vertical="top"/>
    </xf>
    <xf numFmtId="1" fontId="9" fillId="0" borderId="0" xfId="7" applyNumberFormat="1" applyFont="1" applyAlignment="1">
      <alignment horizontal="left" vertical="top"/>
    </xf>
    <xf numFmtId="0" fontId="11" fillId="0" borderId="0" xfId="7" applyFont="1"/>
    <xf numFmtId="0" fontId="9" fillId="0" borderId="0" xfId="6" applyFont="1" applyAlignment="1">
      <alignment horizontal="left"/>
    </xf>
    <xf numFmtId="0" fontId="8" fillId="0" borderId="0" xfId="22" quotePrefix="1" applyFont="1" applyAlignment="1">
      <alignment horizontal="justify" vertical="top" wrapText="1"/>
    </xf>
    <xf numFmtId="0" fontId="8" fillId="0" borderId="0" xfId="6" applyFont="1" applyAlignment="1">
      <alignment horizontal="justify" vertical="top" wrapText="1"/>
    </xf>
    <xf numFmtId="0" fontId="28" fillId="0" borderId="0" xfId="7" quotePrefix="1" applyFont="1" applyFill="1" applyBorder="1" applyAlignment="1">
      <alignment horizontal="left" vertical="top" wrapText="1"/>
    </xf>
    <xf numFmtId="0" fontId="8" fillId="0" borderId="0" xfId="22" applyFont="1"/>
    <xf numFmtId="4" fontId="9" fillId="0" borderId="0" xfId="8" applyNumberFormat="1" applyFont="1" applyAlignment="1" applyProtection="1">
      <alignment horizontal="left" wrapText="1"/>
    </xf>
    <xf numFmtId="0" fontId="9" fillId="0" borderId="0" xfId="8" applyFont="1" applyAlignment="1" applyProtection="1">
      <alignment horizontal="left"/>
    </xf>
    <xf numFmtId="0" fontId="9" fillId="0" borderId="0" xfId="7" applyFont="1" applyAlignment="1">
      <alignment horizontal="center" vertical="top"/>
    </xf>
    <xf numFmtId="49" fontId="9" fillId="0" borderId="0" xfId="7" applyNumberFormat="1" applyFont="1" applyProtection="1"/>
    <xf numFmtId="0" fontId="9" fillId="0" borderId="0" xfId="7" applyFont="1" applyProtection="1"/>
    <xf numFmtId="0" fontId="9" fillId="0" borderId="0" xfId="22" applyFont="1" applyFill="1" applyAlignment="1" applyProtection="1">
      <alignment horizontal="center"/>
    </xf>
    <xf numFmtId="0" fontId="6" fillId="0" borderId="0" xfId="0" applyFont="1" applyBorder="1" applyAlignment="1" applyProtection="1">
      <alignment horizontal="justify" vertical="top"/>
    </xf>
    <xf numFmtId="168" fontId="0" fillId="0" borderId="0" xfId="29" applyNumberFormat="1" applyFont="1" applyFill="1" applyBorder="1" applyProtection="1">
      <protection locked="0"/>
    </xf>
    <xf numFmtId="168" fontId="0" fillId="0" borderId="0" xfId="29" applyNumberFormat="1" applyFont="1" applyFill="1" applyBorder="1" applyProtection="1"/>
    <xf numFmtId="0" fontId="9" fillId="0" borderId="0" xfId="22" applyFont="1" applyAlignment="1">
      <alignment horizontal="center"/>
    </xf>
    <xf numFmtId="1" fontId="9" fillId="0" borderId="0" xfId="7" applyNumberFormat="1" applyFont="1" applyFill="1" applyAlignment="1" applyProtection="1">
      <alignment horizontal="left"/>
    </xf>
    <xf numFmtId="170" fontId="9" fillId="0" borderId="0" xfId="7" applyNumberFormat="1" applyFont="1" applyFill="1" applyAlignment="1" applyProtection="1">
      <alignment horizontal="left"/>
    </xf>
    <xf numFmtId="4" fontId="9" fillId="0" borderId="0" xfId="7" applyNumberFormat="1" applyFont="1" applyFill="1" applyAlignment="1" applyProtection="1">
      <alignment horizontal="left"/>
    </xf>
    <xf numFmtId="0" fontId="9" fillId="0" borderId="0" xfId="7" applyFont="1" applyFill="1" applyProtection="1"/>
    <xf numFmtId="0" fontId="9" fillId="0" borderId="0" xfId="7" applyFont="1" applyFill="1" applyAlignment="1" applyProtection="1">
      <alignment horizontal="justify" vertical="top"/>
    </xf>
    <xf numFmtId="49" fontId="9" fillId="0" borderId="0" xfId="7" applyNumberFormat="1" applyFont="1" applyFill="1" applyProtection="1"/>
    <xf numFmtId="168" fontId="19" fillId="0" borderId="0" xfId="29" applyNumberFormat="1" applyFont="1" applyFill="1" applyBorder="1" applyProtection="1"/>
    <xf numFmtId="168" fontId="43" fillId="0" borderId="0" xfId="29" applyNumberFormat="1" applyFont="1" applyFill="1" applyBorder="1" applyProtection="1">
      <protection locked="0"/>
    </xf>
    <xf numFmtId="168" fontId="43" fillId="0" borderId="0" xfId="29" applyNumberFormat="1" applyFont="1" applyFill="1" applyBorder="1" applyProtection="1"/>
    <xf numFmtId="0" fontId="11" fillId="0" borderId="0" xfId="7" applyFont="1" applyFill="1" applyBorder="1" applyAlignment="1" applyProtection="1">
      <alignment horizontal="justify" vertical="top" wrapText="1"/>
    </xf>
    <xf numFmtId="0" fontId="9" fillId="0" borderId="0" xfId="22" applyFont="1" applyFill="1" applyAlignment="1" applyProtection="1">
      <alignment horizontal="right"/>
    </xf>
    <xf numFmtId="0" fontId="41" fillId="0" borderId="0" xfId="22" applyFont="1" applyAlignment="1">
      <alignment horizontal="right" vertical="top" wrapText="1"/>
    </xf>
    <xf numFmtId="168" fontId="41" fillId="0" borderId="0" xfId="29" applyNumberFormat="1" applyFont="1" applyBorder="1" applyProtection="1"/>
    <xf numFmtId="0" fontId="40" fillId="0" borderId="0" xfId="7" applyFont="1" applyAlignment="1">
      <alignment horizontal="center" vertical="top"/>
    </xf>
    <xf numFmtId="1" fontId="40" fillId="0" borderId="0" xfId="7" applyNumberFormat="1" applyFont="1" applyAlignment="1">
      <alignment horizontal="left" vertical="top"/>
    </xf>
    <xf numFmtId="171" fontId="21" fillId="0" borderId="0" xfId="7" applyNumberFormat="1" applyFont="1" applyFill="1" applyBorder="1" applyAlignment="1" applyProtection="1">
      <alignment horizontal="center" vertical="center"/>
    </xf>
    <xf numFmtId="1" fontId="29" fillId="2" borderId="1" xfId="7" applyNumberFormat="1" applyFont="1" applyFill="1" applyBorder="1" applyAlignment="1">
      <alignment horizontal="center" vertical="center"/>
    </xf>
    <xf numFmtId="0" fontId="21" fillId="0" borderId="0" xfId="7" quotePrefix="1" applyFont="1" applyAlignment="1">
      <alignment horizontal="center" vertical="center" wrapText="1"/>
    </xf>
    <xf numFmtId="0" fontId="21" fillId="0" borderId="0" xfId="7" applyFont="1" applyAlignment="1">
      <alignment horizontal="center" vertical="center"/>
    </xf>
    <xf numFmtId="1" fontId="21" fillId="0" borderId="0" xfId="7" applyNumberFormat="1" applyFont="1" applyAlignment="1">
      <alignment horizontal="center" vertical="center"/>
    </xf>
    <xf numFmtId="170" fontId="21" fillId="0" borderId="0" xfId="7" applyNumberFormat="1" applyFont="1" applyAlignment="1">
      <alignment horizontal="center" vertical="center"/>
    </xf>
    <xf numFmtId="0" fontId="21" fillId="0" borderId="0" xfId="7" applyFont="1" applyAlignment="1">
      <alignment horizontal="center" vertical="top"/>
    </xf>
    <xf numFmtId="170" fontId="21" fillId="0" borderId="0" xfId="7" applyNumberFormat="1" applyFont="1" applyAlignment="1">
      <alignment horizontal="left"/>
    </xf>
    <xf numFmtId="49" fontId="21" fillId="0" borderId="0" xfId="7" applyNumberFormat="1" applyFont="1"/>
    <xf numFmtId="0" fontId="21" fillId="0" borderId="0" xfId="7" applyFont="1" applyAlignment="1">
      <alignment horizontal="justify" vertical="top"/>
    </xf>
    <xf numFmtId="1" fontId="21" fillId="0" borderId="0" xfId="7" applyNumberFormat="1" applyFont="1" applyAlignment="1">
      <alignment horizontal="left"/>
    </xf>
    <xf numFmtId="4" fontId="21" fillId="0" borderId="0" xfId="7" applyNumberFormat="1" applyFont="1" applyAlignment="1">
      <alignment horizontal="left"/>
    </xf>
    <xf numFmtId="49" fontId="26" fillId="0" borderId="0" xfId="7" applyNumberFormat="1" applyFont="1" applyAlignment="1">
      <alignment horizontal="left"/>
    </xf>
    <xf numFmtId="49" fontId="21" fillId="0" borderId="0" xfId="7" applyNumberFormat="1" applyFont="1" applyAlignment="1">
      <alignment horizontal="center" vertical="center"/>
    </xf>
    <xf numFmtId="0" fontId="6" fillId="0" borderId="0" xfId="7" applyFont="1" applyFill="1" applyAlignment="1" applyProtection="1">
      <alignment horizontal="center" vertical="top"/>
    </xf>
    <xf numFmtId="49" fontId="6" fillId="0" borderId="0" xfId="7" applyNumberFormat="1" applyFont="1" applyProtection="1"/>
    <xf numFmtId="0" fontId="6" fillId="0" borderId="0" xfId="7" applyFont="1" applyAlignment="1" applyProtection="1">
      <alignment horizontal="justify" vertical="top"/>
    </xf>
    <xf numFmtId="0" fontId="6" fillId="0" borderId="0" xfId="7" applyFont="1" applyAlignment="1" applyProtection="1">
      <alignment horizontal="center" vertical="top"/>
    </xf>
    <xf numFmtId="1" fontId="6" fillId="0" borderId="0" xfId="7" applyNumberFormat="1" applyFont="1" applyAlignment="1" applyProtection="1">
      <alignment horizontal="left"/>
    </xf>
    <xf numFmtId="170" fontId="6" fillId="0" borderId="0" xfId="7" applyNumberFormat="1" applyFont="1" applyAlignment="1" applyProtection="1">
      <alignment horizontal="left"/>
    </xf>
    <xf numFmtId="4" fontId="6" fillId="0" borderId="0" xfId="7" applyNumberFormat="1" applyFont="1" applyAlignment="1" applyProtection="1">
      <alignment horizontal="left"/>
    </xf>
    <xf numFmtId="49" fontId="110" fillId="0" borderId="0" xfId="7" applyNumberFormat="1" applyFont="1" applyAlignment="1" applyProtection="1">
      <alignment horizontal="right"/>
    </xf>
    <xf numFmtId="0" fontId="110" fillId="0" borderId="0" xfId="7" applyFont="1" applyAlignment="1" applyProtection="1">
      <alignment horizontal="justify" vertical="top"/>
    </xf>
    <xf numFmtId="49" fontId="110" fillId="0" borderId="0" xfId="7" applyNumberFormat="1" applyFont="1" applyAlignment="1" applyProtection="1">
      <alignment horizontal="left"/>
    </xf>
    <xf numFmtId="0" fontId="21" fillId="0" borderId="0" xfId="7" quotePrefix="1" applyFont="1" applyFill="1" applyBorder="1" applyAlignment="1" applyProtection="1">
      <alignment horizontal="center" vertical="center" wrapText="1"/>
    </xf>
    <xf numFmtId="0" fontId="21" fillId="0" borderId="0" xfId="7" applyFont="1" applyFill="1" applyBorder="1" applyAlignment="1" applyProtection="1">
      <alignment horizontal="center" vertical="center"/>
    </xf>
    <xf numFmtId="1" fontId="21" fillId="0" borderId="0" xfId="7" applyNumberFormat="1" applyFont="1" applyFill="1" applyBorder="1" applyAlignment="1" applyProtection="1">
      <alignment horizontal="center" vertical="center"/>
    </xf>
    <xf numFmtId="170" fontId="21" fillId="0" borderId="0" xfId="7" applyNumberFormat="1" applyFont="1" applyFill="1" applyBorder="1" applyAlignment="1" applyProtection="1">
      <alignment horizontal="center" vertical="center"/>
    </xf>
    <xf numFmtId="49" fontId="6" fillId="0" borderId="0" xfId="7" applyNumberFormat="1" applyFont="1" applyFill="1" applyBorder="1" applyAlignment="1" applyProtection="1">
      <alignment horizontal="center" vertical="center"/>
    </xf>
    <xf numFmtId="49" fontId="6" fillId="0" borderId="0" xfId="7" applyNumberFormat="1" applyFont="1" applyFill="1" applyProtection="1"/>
    <xf numFmtId="0" fontId="6" fillId="0" borderId="0" xfId="7" applyFont="1" applyFill="1" applyAlignment="1" applyProtection="1">
      <alignment horizontal="justify" vertical="top"/>
    </xf>
    <xf numFmtId="1" fontId="6" fillId="0" borderId="0" xfId="7" applyNumberFormat="1" applyFont="1" applyFill="1" applyAlignment="1" applyProtection="1">
      <alignment horizontal="left"/>
    </xf>
    <xf numFmtId="170" fontId="6" fillId="0" borderId="0" xfId="7" applyNumberFormat="1" applyFont="1" applyFill="1" applyAlignment="1" applyProtection="1">
      <alignment horizontal="left"/>
    </xf>
    <xf numFmtId="4" fontId="6" fillId="0" borderId="0" xfId="7" applyNumberFormat="1" applyFont="1" applyFill="1" applyAlignment="1" applyProtection="1">
      <alignment horizontal="left"/>
    </xf>
    <xf numFmtId="49" fontId="110" fillId="0" borderId="0" xfId="7" applyNumberFormat="1" applyFont="1" applyFill="1" applyAlignment="1" applyProtection="1">
      <alignment horizontal="right"/>
    </xf>
    <xf numFmtId="0" fontId="110" fillId="0" borderId="0" xfId="7" applyFont="1" applyFill="1" applyAlignment="1" applyProtection="1">
      <alignment horizontal="justify" vertical="top"/>
    </xf>
    <xf numFmtId="49" fontId="110" fillId="0" borderId="0" xfId="7" applyNumberFormat="1" applyFont="1" applyFill="1" applyAlignment="1" applyProtection="1">
      <alignment horizontal="left"/>
    </xf>
    <xf numFmtId="0" fontId="110" fillId="0" borderId="0" xfId="6" applyFont="1" applyFill="1" applyProtection="1"/>
    <xf numFmtId="0" fontId="110" fillId="0" borderId="0" xfId="6" applyFont="1" applyFill="1" applyAlignment="1" applyProtection="1">
      <alignment horizontal="justify" vertical="top"/>
    </xf>
    <xf numFmtId="1" fontId="6" fillId="0" borderId="0" xfId="6" applyNumberFormat="1" applyFont="1" applyFill="1" applyAlignment="1" applyProtection="1">
      <alignment horizontal="left"/>
    </xf>
    <xf numFmtId="170" fontId="6" fillId="0" borderId="0" xfId="6" applyNumberFormat="1" applyFont="1" applyFill="1" applyAlignment="1" applyProtection="1">
      <alignment horizontal="right"/>
    </xf>
    <xf numFmtId="4" fontId="6" fillId="0" borderId="0" xfId="6" applyNumberFormat="1" applyFont="1" applyFill="1" applyAlignment="1" applyProtection="1">
      <alignment horizontal="right"/>
    </xf>
    <xf numFmtId="0" fontId="6" fillId="0" borderId="0" xfId="6" applyFont="1" applyFill="1" applyAlignment="1" applyProtection="1">
      <alignment horizontal="center" vertical="top"/>
    </xf>
    <xf numFmtId="49" fontId="21" fillId="0" borderId="0" xfId="0" applyNumberFormat="1" applyFont="1" applyFill="1" applyAlignment="1" applyProtection="1">
      <alignment horizontal="left" vertical="top"/>
    </xf>
    <xf numFmtId="0" fontId="21" fillId="0" borderId="0" xfId="0" applyFont="1" applyFill="1" applyAlignment="1" applyProtection="1">
      <alignment horizontal="justify" vertical="top"/>
    </xf>
    <xf numFmtId="0" fontId="21" fillId="0" borderId="0" xfId="0" applyFont="1" applyFill="1" applyAlignment="1" applyProtection="1">
      <alignment horizontal="left" vertical="top"/>
    </xf>
    <xf numFmtId="4" fontId="21" fillId="0" borderId="0" xfId="0" applyNumberFormat="1" applyFont="1" applyFill="1" applyAlignment="1" applyProtection="1">
      <alignment horizontal="left"/>
    </xf>
    <xf numFmtId="170" fontId="21" fillId="0" borderId="0" xfId="0" applyNumberFormat="1" applyFont="1" applyFill="1" applyAlignment="1" applyProtection="1">
      <alignment horizontal="right"/>
    </xf>
    <xf numFmtId="49" fontId="110" fillId="0" borderId="0" xfId="6" applyNumberFormat="1" applyFont="1" applyFill="1" applyAlignment="1" applyProtection="1">
      <alignment horizontal="left"/>
    </xf>
    <xf numFmtId="0" fontId="16" fillId="0" borderId="0" xfId="9" applyFont="1" applyFill="1" applyAlignment="1" applyProtection="1">
      <alignment horizontal="justify" vertical="top"/>
    </xf>
    <xf numFmtId="0" fontId="6" fillId="0" borderId="0" xfId="7" applyFont="1" applyFill="1" applyProtection="1"/>
    <xf numFmtId="49" fontId="21" fillId="0" borderId="0" xfId="25" applyNumberFormat="1" applyFont="1" applyFill="1" applyBorder="1" applyAlignment="1" applyProtection="1">
      <alignment vertical="top" wrapText="1"/>
    </xf>
    <xf numFmtId="49" fontId="21" fillId="0" borderId="0" xfId="14" applyNumberFormat="1" applyFont="1" applyFill="1" applyBorder="1" applyAlignment="1" applyProtection="1">
      <alignment vertical="top" wrapText="1"/>
    </xf>
    <xf numFmtId="49" fontId="21" fillId="0" borderId="0" xfId="14" applyNumberFormat="1" applyFont="1" applyFill="1" applyBorder="1" applyAlignment="1" applyProtection="1">
      <alignment horizontal="left" vertical="top" wrapText="1"/>
    </xf>
    <xf numFmtId="1" fontId="21" fillId="0" borderId="0" xfId="14" applyNumberFormat="1" applyFont="1" applyFill="1" applyBorder="1" applyAlignment="1" applyProtection="1">
      <alignment horizontal="left" vertical="top" wrapText="1"/>
    </xf>
    <xf numFmtId="0" fontId="110" fillId="0" borderId="0" xfId="6" applyFont="1" applyProtection="1"/>
    <xf numFmtId="0" fontId="110" fillId="0" borderId="0" xfId="6" applyFont="1" applyAlignment="1" applyProtection="1">
      <alignment horizontal="justify" vertical="top"/>
    </xf>
    <xf numFmtId="1" fontId="6" fillId="0" borderId="0" xfId="6" applyNumberFormat="1" applyFont="1" applyAlignment="1" applyProtection="1">
      <alignment horizontal="left"/>
    </xf>
    <xf numFmtId="170" fontId="6" fillId="0" borderId="0" xfId="6" applyNumberFormat="1" applyFont="1" applyAlignment="1" applyProtection="1">
      <alignment horizontal="right"/>
    </xf>
    <xf numFmtId="4" fontId="6" fillId="0" borderId="0" xfId="6" applyNumberFormat="1" applyFont="1" applyAlignment="1" applyProtection="1">
      <alignment horizontal="right"/>
    </xf>
    <xf numFmtId="0" fontId="6" fillId="0" borderId="0" xfId="6" applyFont="1" applyAlignment="1" applyProtection="1">
      <alignment horizontal="center" vertical="top"/>
    </xf>
    <xf numFmtId="0" fontId="6" fillId="0" borderId="0" xfId="8" applyFont="1" applyAlignment="1" applyProtection="1">
      <alignment horizontal="left" vertical="top"/>
    </xf>
    <xf numFmtId="0" fontId="21" fillId="0" borderId="0" xfId="8" applyFont="1" applyAlignment="1" applyProtection="1">
      <alignment horizontal="justify" vertical="top"/>
    </xf>
    <xf numFmtId="0" fontId="6" fillId="0" borderId="0" xfId="8" applyFont="1" applyAlignment="1" applyProtection="1">
      <alignment horizontal="center" vertical="top"/>
    </xf>
    <xf numFmtId="0" fontId="6" fillId="0" borderId="0" xfId="8" applyFont="1" applyAlignment="1" applyProtection="1">
      <alignment horizontal="left"/>
    </xf>
    <xf numFmtId="170" fontId="6" fillId="0" borderId="0" xfId="8" applyNumberFormat="1" applyFont="1" applyAlignment="1" applyProtection="1">
      <alignment horizontal="left"/>
    </xf>
    <xf numFmtId="0" fontId="6" fillId="0" borderId="0" xfId="8" applyFont="1" applyAlignment="1" applyProtection="1">
      <alignment horizontal="left" vertical="top" wrapText="1"/>
    </xf>
    <xf numFmtId="0" fontId="21" fillId="0" borderId="0" xfId="8" applyFont="1" applyAlignment="1" applyProtection="1">
      <alignment horizontal="justify" vertical="top" wrapText="1"/>
    </xf>
    <xf numFmtId="0" fontId="6" fillId="0" borderId="0" xfId="8" applyFont="1" applyAlignment="1" applyProtection="1">
      <alignment horizontal="center" vertical="top" wrapText="1"/>
    </xf>
    <xf numFmtId="0" fontId="6" fillId="0" borderId="0" xfId="8" applyFont="1" applyAlignment="1" applyProtection="1">
      <alignment horizontal="left" wrapText="1"/>
    </xf>
    <xf numFmtId="170" fontId="6" fillId="0" borderId="0" xfId="8" applyNumberFormat="1" applyFont="1" applyAlignment="1" applyProtection="1">
      <alignment horizontal="left" wrapText="1"/>
    </xf>
    <xf numFmtId="49" fontId="31" fillId="30" borderId="2" xfId="7" applyNumberFormat="1" applyFont="1" applyFill="1" applyBorder="1" applyAlignment="1" applyProtection="1">
      <alignment horizontal="right" vertical="center"/>
    </xf>
    <xf numFmtId="0" fontId="29" fillId="30" borderId="1" xfId="7" quotePrefix="1" applyFont="1" applyFill="1" applyBorder="1" applyAlignment="1" applyProtection="1">
      <alignment horizontal="center" vertical="center" wrapText="1"/>
    </xf>
    <xf numFmtId="0" fontId="29" fillId="30" borderId="1" xfId="7" applyFont="1" applyFill="1" applyBorder="1" applyAlignment="1" applyProtection="1">
      <alignment horizontal="center" vertical="center"/>
    </xf>
    <xf numFmtId="1" fontId="29" fillId="30" borderId="1" xfId="7" applyNumberFormat="1" applyFont="1" applyFill="1" applyBorder="1" applyAlignment="1" applyProtection="1">
      <alignment horizontal="center" vertical="center"/>
    </xf>
    <xf numFmtId="170" fontId="29" fillId="30" borderId="1" xfId="7" applyNumberFormat="1" applyFont="1" applyFill="1" applyBorder="1" applyAlignment="1" applyProtection="1">
      <alignment horizontal="center" vertical="center"/>
    </xf>
    <xf numFmtId="0" fontId="29" fillId="30" borderId="3" xfId="7" applyFont="1" applyFill="1" applyBorder="1" applyAlignment="1" applyProtection="1">
      <alignment horizontal="center" vertical="center"/>
    </xf>
    <xf numFmtId="49" fontId="29" fillId="2" borderId="2" xfId="7" applyNumberFormat="1" applyFont="1" applyFill="1" applyBorder="1" applyAlignment="1">
      <alignment horizontal="right" vertical="center"/>
    </xf>
    <xf numFmtId="0" fontId="33" fillId="0" borderId="4" xfId="22" applyFont="1" applyBorder="1" applyAlignment="1">
      <alignment horizontal="left"/>
    </xf>
    <xf numFmtId="169" fontId="33" fillId="0" borderId="4" xfId="22" applyNumberFormat="1" applyFont="1" applyBorder="1" applyAlignment="1">
      <alignment horizontal="right"/>
    </xf>
    <xf numFmtId="169" fontId="8" fillId="0" borderId="0" xfId="22" applyNumberFormat="1" applyFont="1" applyAlignment="1">
      <alignment horizontal="right"/>
    </xf>
    <xf numFmtId="0" fontId="104" fillId="0" borderId="0" xfId="22" applyFont="1" applyAlignment="1">
      <alignment horizontal="left"/>
    </xf>
    <xf numFmtId="0" fontId="5" fillId="0" borderId="4" xfId="22" applyFont="1" applyBorder="1" applyAlignment="1"/>
    <xf numFmtId="168" fontId="8" fillId="0" borderId="4" xfId="28" applyNumberFormat="1" applyFont="1" applyBorder="1"/>
    <xf numFmtId="0" fontId="5" fillId="0" borderId="0" xfId="22" applyFont="1" applyFill="1" applyBorder="1"/>
    <xf numFmtId="0" fontId="111" fillId="3" borderId="5" xfId="22" applyFont="1" applyFill="1" applyBorder="1"/>
    <xf numFmtId="0" fontId="112" fillId="3" borderId="6" xfId="22" applyFont="1" applyFill="1" applyBorder="1"/>
    <xf numFmtId="44" fontId="5" fillId="0" borderId="5" xfId="22" applyNumberFormat="1" applyFont="1" applyFill="1" applyBorder="1" applyAlignment="1"/>
    <xf numFmtId="44" fontId="5" fillId="0" borderId="7" xfId="22" applyNumberFormat="1" applyFont="1" applyFill="1" applyBorder="1" applyAlignment="1"/>
    <xf numFmtId="0" fontId="7" fillId="0" borderId="0" xfId="22" applyFont="1" applyAlignment="1">
      <alignment horizontal="left" wrapText="1"/>
    </xf>
    <xf numFmtId="0" fontId="23" fillId="0" borderId="0" xfId="4" applyFont="1" applyAlignment="1" applyProtection="1">
      <alignment horizontal="left" vertical="top" wrapText="1"/>
    </xf>
    <xf numFmtId="49" fontId="22" fillId="0" borderId="0" xfId="7" applyNumberFormat="1" applyFont="1" applyAlignment="1">
      <alignment horizontal="right"/>
    </xf>
    <xf numFmtId="0" fontId="22" fillId="0" borderId="0" xfId="7" applyFont="1" applyAlignment="1">
      <alignment horizontal="justify" vertical="top"/>
    </xf>
    <xf numFmtId="0" fontId="8" fillId="0" borderId="0" xfId="7" applyFont="1" applyAlignment="1">
      <alignment horizontal="center" vertical="top"/>
    </xf>
    <xf numFmtId="1" fontId="8" fillId="0" borderId="0" xfId="7" applyNumberFormat="1" applyFont="1" applyAlignment="1">
      <alignment horizontal="left"/>
    </xf>
    <xf numFmtId="170" fontId="8" fillId="0" borderId="0" xfId="7" applyNumberFormat="1" applyFont="1" applyAlignment="1">
      <alignment horizontal="left"/>
    </xf>
    <xf numFmtId="4" fontId="8" fillId="0" borderId="0" xfId="7" applyNumberFormat="1" applyFont="1" applyAlignment="1">
      <alignment horizontal="left"/>
    </xf>
    <xf numFmtId="49" fontId="29" fillId="2" borderId="2" xfId="7" applyNumberFormat="1" applyFont="1" applyFill="1" applyBorder="1" applyAlignment="1" applyProtection="1">
      <alignment horizontal="right" vertical="center"/>
    </xf>
    <xf numFmtId="49" fontId="21" fillId="0" borderId="0" xfId="7" applyNumberFormat="1" applyFont="1" applyFill="1" applyBorder="1" applyAlignment="1" applyProtection="1">
      <alignment horizontal="right" vertical="center"/>
    </xf>
    <xf numFmtId="49" fontId="11" fillId="0" borderId="0" xfId="7" applyNumberFormat="1" applyFont="1" applyFill="1" applyAlignment="1" applyProtection="1">
      <alignment horizontal="right"/>
    </xf>
    <xf numFmtId="0" fontId="11" fillId="0" borderId="0" xfId="7" applyFont="1" applyFill="1" applyAlignment="1" applyProtection="1">
      <alignment horizontal="justify" vertical="top"/>
    </xf>
    <xf numFmtId="49" fontId="6" fillId="0" borderId="0" xfId="7" quotePrefix="1" applyNumberFormat="1" applyFont="1" applyAlignment="1">
      <alignment horizontal="left" wrapText="1"/>
    </xf>
    <xf numFmtId="49" fontId="6" fillId="0" borderId="0" xfId="7" applyNumberFormat="1" applyFont="1" applyAlignment="1">
      <alignment horizontal="left" wrapText="1"/>
    </xf>
    <xf numFmtId="0" fontId="22" fillId="0" borderId="0" xfId="22" applyFont="1" applyAlignment="1">
      <alignment horizontal="justify" vertical="top" wrapText="1"/>
    </xf>
    <xf numFmtId="0" fontId="22" fillId="0" borderId="0" xfId="6" applyFont="1" applyAlignment="1">
      <alignment horizontal="justify" vertical="top" wrapText="1"/>
    </xf>
    <xf numFmtId="0" fontId="8" fillId="0" borderId="0" xfId="22" quotePrefix="1" applyFont="1" applyAlignment="1">
      <alignment horizontal="justify" vertical="top"/>
    </xf>
    <xf numFmtId="0" fontId="9" fillId="0" borderId="0" xfId="22" applyFont="1" applyAlignment="1">
      <alignment horizontal="right" vertical="top" wrapText="1"/>
    </xf>
    <xf numFmtId="171" fontId="9" fillId="0" borderId="0" xfId="22" applyNumberFormat="1" applyFont="1" applyAlignment="1">
      <alignment horizontal="left" wrapText="1"/>
    </xf>
    <xf numFmtId="0" fontId="39" fillId="0" borderId="0" xfId="7" applyFont="1" applyAlignment="1">
      <alignment horizontal="center" vertical="top"/>
    </xf>
    <xf numFmtId="0" fontId="9" fillId="0" borderId="0" xfId="7" applyFont="1"/>
    <xf numFmtId="49" fontId="8" fillId="0" borderId="0" xfId="7" applyNumberFormat="1" applyFont="1" applyAlignment="1">
      <alignment horizontal="right" vertical="top"/>
    </xf>
    <xf numFmtId="0" fontId="8" fillId="0" borderId="0" xfId="7" applyFont="1" applyAlignment="1">
      <alignment horizontal="center" vertical="center"/>
    </xf>
    <xf numFmtId="4" fontId="8" fillId="0" borderId="0" xfId="7" applyNumberFormat="1" applyFont="1" applyAlignment="1">
      <alignment horizontal="center" vertical="center"/>
    </xf>
    <xf numFmtId="170" fontId="8" fillId="0" borderId="0" xfId="7" applyNumberFormat="1" applyFont="1" applyAlignment="1">
      <alignment horizontal="center" vertical="center"/>
    </xf>
    <xf numFmtId="168" fontId="8" fillId="0" borderId="0" xfId="29" applyNumberFormat="1" applyFont="1" applyBorder="1" applyProtection="1">
      <protection locked="0"/>
    </xf>
    <xf numFmtId="168" fontId="8" fillId="0" borderId="0" xfId="29" applyNumberFormat="1" applyFont="1" applyBorder="1" applyProtection="1"/>
    <xf numFmtId="168" fontId="8" fillId="2" borderId="3" xfId="29" applyNumberFormat="1" applyFont="1" applyFill="1" applyBorder="1" applyProtection="1"/>
    <xf numFmtId="49" fontId="9" fillId="2" borderId="2" xfId="7" applyNumberFormat="1" applyFont="1" applyFill="1" applyBorder="1" applyAlignment="1" applyProtection="1">
      <alignment horizontal="right" vertical="center"/>
    </xf>
    <xf numFmtId="0" fontId="8" fillId="2" borderId="1" xfId="7" quotePrefix="1" applyFont="1" applyFill="1" applyBorder="1" applyAlignment="1" applyProtection="1">
      <alignment horizontal="center" vertical="center" wrapText="1"/>
    </xf>
    <xf numFmtId="0" fontId="8" fillId="2" borderId="1" xfId="7" applyFont="1" applyFill="1" applyBorder="1" applyAlignment="1" applyProtection="1">
      <alignment horizontal="center" vertical="center"/>
    </xf>
    <xf numFmtId="1" fontId="8" fillId="2" borderId="1" xfId="7" applyNumberFormat="1" applyFont="1" applyFill="1" applyBorder="1" applyAlignment="1" applyProtection="1">
      <alignment horizontal="center" vertical="center"/>
    </xf>
    <xf numFmtId="170" fontId="8" fillId="2" borderId="1" xfId="7" applyNumberFormat="1" applyFont="1" applyFill="1" applyBorder="1" applyAlignment="1" applyProtection="1">
      <alignment horizontal="center" vertical="center"/>
    </xf>
    <xf numFmtId="0" fontId="8" fillId="2" borderId="3" xfId="7" applyFont="1" applyFill="1" applyBorder="1" applyAlignment="1" applyProtection="1">
      <alignment horizontal="center" vertical="center"/>
    </xf>
    <xf numFmtId="49" fontId="9" fillId="0" borderId="0" xfId="7" applyNumberFormat="1" applyFont="1" applyFill="1" applyBorder="1" applyAlignment="1" applyProtection="1">
      <alignment horizontal="center" vertical="center"/>
    </xf>
    <xf numFmtId="0" fontId="8" fillId="0" borderId="0" xfId="7" quotePrefix="1" applyFont="1" applyFill="1" applyBorder="1" applyAlignment="1" applyProtection="1">
      <alignment horizontal="center" vertical="center" wrapText="1"/>
    </xf>
    <xf numFmtId="0" fontId="8" fillId="0" borderId="0" xfId="7" applyFont="1" applyFill="1" applyBorder="1" applyAlignment="1" applyProtection="1">
      <alignment horizontal="center" vertical="center"/>
    </xf>
    <xf numFmtId="1" fontId="8" fillId="0" borderId="0" xfId="7" applyNumberFormat="1" applyFont="1" applyFill="1" applyBorder="1" applyAlignment="1" applyProtection="1">
      <alignment horizontal="center" vertical="center"/>
    </xf>
    <xf numFmtId="170" fontId="8" fillId="0" borderId="0" xfId="7" applyNumberFormat="1" applyFont="1" applyFill="1" applyBorder="1" applyAlignment="1" applyProtection="1">
      <alignment horizontal="center" vertical="center"/>
    </xf>
    <xf numFmtId="49" fontId="9" fillId="0" borderId="0" xfId="7" applyNumberFormat="1" applyFont="1" applyFill="1" applyBorder="1" applyAlignment="1">
      <alignment horizontal="right" vertical="top"/>
    </xf>
    <xf numFmtId="0" fontId="9" fillId="0" borderId="0" xfId="7" applyFont="1" applyFill="1" applyAlignment="1">
      <alignment horizontal="center" vertical="top"/>
    </xf>
    <xf numFmtId="171" fontId="9" fillId="0" borderId="0" xfId="7" applyNumberFormat="1" applyFont="1" applyFill="1" applyAlignment="1" applyProtection="1">
      <alignment horizontal="left" vertical="top"/>
    </xf>
    <xf numFmtId="168" fontId="8" fillId="0" borderId="0" xfId="29" applyNumberFormat="1" applyFont="1" applyBorder="1"/>
    <xf numFmtId="0" fontId="9" fillId="0" borderId="0" xfId="22" applyFont="1" applyFill="1" applyAlignment="1">
      <alignment horizontal="justify" vertical="top" wrapText="1"/>
    </xf>
    <xf numFmtId="0" fontId="8" fillId="0" borderId="0" xfId="7" applyFont="1" applyFill="1" applyBorder="1" applyAlignment="1">
      <alignment horizontal="center" vertical="center"/>
    </xf>
    <xf numFmtId="171" fontId="8" fillId="0" borderId="0" xfId="7" applyNumberFormat="1" applyFont="1" applyFill="1" applyBorder="1" applyAlignment="1">
      <alignment horizontal="center" vertical="center"/>
    </xf>
    <xf numFmtId="170" fontId="8" fillId="0" borderId="0" xfId="7" applyNumberFormat="1" applyFont="1" applyFill="1" applyBorder="1" applyAlignment="1">
      <alignment horizontal="center" vertical="center"/>
    </xf>
    <xf numFmtId="49" fontId="9" fillId="0" borderId="0" xfId="7" applyNumberFormat="1" applyFont="1" applyFill="1" applyBorder="1" applyAlignment="1">
      <alignment horizontal="right" vertical="center"/>
    </xf>
    <xf numFmtId="0" fontId="8" fillId="0" borderId="0" xfId="7" quotePrefix="1" applyFont="1" applyFill="1" applyBorder="1" applyAlignment="1">
      <alignment horizontal="right" vertical="top" wrapText="1"/>
    </xf>
    <xf numFmtId="0" fontId="8" fillId="0" borderId="0" xfId="7" quotePrefix="1" applyFont="1" applyFill="1" applyBorder="1" applyAlignment="1">
      <alignment horizontal="left" vertical="top" wrapText="1"/>
    </xf>
    <xf numFmtId="171" fontId="9" fillId="0" borderId="0" xfId="7" applyNumberFormat="1" applyFont="1" applyFill="1" applyAlignment="1" applyProtection="1">
      <alignment horizontal="left" vertical="top"/>
      <protection locked="0"/>
    </xf>
    <xf numFmtId="0" fontId="9" fillId="0" borderId="0" xfId="22" applyFont="1" applyAlignment="1">
      <alignment horizontal="justify" vertical="top" wrapText="1"/>
    </xf>
    <xf numFmtId="171" fontId="9" fillId="0" borderId="0" xfId="22" applyNumberFormat="1" applyFont="1" applyFill="1" applyAlignment="1" applyProtection="1">
      <alignment horizontal="left" wrapText="1"/>
    </xf>
    <xf numFmtId="168" fontId="8" fillId="0" borderId="0" xfId="29" applyNumberFormat="1" applyFont="1" applyFill="1" applyBorder="1" applyProtection="1">
      <protection locked="0"/>
    </xf>
    <xf numFmtId="168" fontId="8" fillId="0" borderId="0" xfId="29" applyNumberFormat="1" applyFont="1" applyFill="1" applyBorder="1" applyProtection="1"/>
    <xf numFmtId="49" fontId="114" fillId="0" borderId="0" xfId="7" applyNumberFormat="1" applyFont="1" applyFill="1" applyBorder="1" applyAlignment="1">
      <alignment horizontal="right" vertical="center"/>
    </xf>
    <xf numFmtId="0" fontId="28" fillId="0" borderId="0" xfId="7" quotePrefix="1" applyFont="1" applyFill="1" applyBorder="1" applyAlignment="1">
      <alignment horizontal="center" vertical="center" wrapText="1"/>
    </xf>
    <xf numFmtId="0" fontId="8" fillId="0" borderId="0" xfId="8" applyFont="1" applyFill="1" applyAlignment="1">
      <alignment horizontal="justify" vertical="top"/>
    </xf>
    <xf numFmtId="0" fontId="115" fillId="0" borderId="0" xfId="8" applyFont="1" applyFill="1" applyAlignment="1">
      <alignment horizontal="justify" vertical="top" wrapText="1"/>
    </xf>
    <xf numFmtId="0" fontId="9" fillId="0" borderId="0" xfId="8" applyFont="1" applyFill="1" applyAlignment="1">
      <alignment horizontal="justify" vertical="top" wrapText="1"/>
    </xf>
    <xf numFmtId="0" fontId="9" fillId="0" borderId="0" xfId="8" applyFont="1" applyAlignment="1">
      <alignment horizontal="justify" vertical="top" wrapText="1"/>
    </xf>
    <xf numFmtId="171" fontId="8" fillId="0" borderId="0" xfId="7" applyNumberFormat="1" applyFont="1" applyFill="1" applyAlignment="1">
      <alignment horizontal="center" vertical="center"/>
    </xf>
    <xf numFmtId="49" fontId="9" fillId="0" borderId="0" xfId="7" applyNumberFormat="1" applyFont="1" applyAlignment="1">
      <alignment horizontal="right" vertical="center"/>
    </xf>
    <xf numFmtId="0" fontId="8" fillId="0" borderId="0" xfId="8" applyFont="1" applyAlignment="1">
      <alignment horizontal="left" vertical="top" wrapText="1"/>
    </xf>
    <xf numFmtId="171" fontId="9" fillId="0" borderId="0" xfId="7" applyNumberFormat="1" applyFont="1" applyFill="1" applyAlignment="1">
      <alignment horizontal="left" vertical="top"/>
    </xf>
    <xf numFmtId="168" fontId="8" fillId="0" borderId="0" xfId="29" applyNumberFormat="1" applyFont="1" applyProtection="1">
      <protection locked="0"/>
    </xf>
    <xf numFmtId="168" fontId="8" fillId="0" borderId="0" xfId="29" applyNumberFormat="1" applyFont="1"/>
    <xf numFmtId="0" fontId="8" fillId="0" borderId="0" xfId="8" applyFont="1" applyAlignment="1">
      <alignment horizontal="left" vertical="center"/>
    </xf>
    <xf numFmtId="0" fontId="8" fillId="0" borderId="0" xfId="8" applyFont="1" applyAlignment="1">
      <alignment horizontal="justify" vertical="top" wrapText="1"/>
    </xf>
    <xf numFmtId="49" fontId="9" fillId="0" borderId="0" xfId="7" applyNumberFormat="1" applyFont="1" applyFill="1" applyBorder="1" applyAlignment="1">
      <alignment horizontal="center" vertical="center"/>
    </xf>
    <xf numFmtId="49" fontId="23" fillId="0" borderId="0" xfId="0" applyNumberFormat="1" applyFont="1" applyFill="1" applyBorder="1" applyAlignment="1">
      <alignment horizontal="justify" vertical="top" wrapText="1"/>
    </xf>
    <xf numFmtId="171" fontId="9" fillId="0" borderId="0" xfId="7" applyNumberFormat="1" applyFont="1" applyAlignment="1" applyProtection="1">
      <alignment horizontal="left"/>
    </xf>
    <xf numFmtId="49" fontId="11" fillId="2" borderId="2" xfId="7" applyNumberFormat="1" applyFont="1" applyFill="1" applyBorder="1" applyAlignment="1" applyProtection="1">
      <alignment horizontal="right" vertical="top"/>
    </xf>
    <xf numFmtId="170" fontId="11" fillId="2" borderId="1" xfId="7" applyNumberFormat="1" applyFont="1" applyFill="1" applyBorder="1" applyAlignment="1" applyProtection="1">
      <alignment horizontal="left"/>
    </xf>
    <xf numFmtId="0" fontId="22" fillId="0" borderId="0" xfId="7" quotePrefix="1" applyFont="1" applyFill="1" applyBorder="1" applyAlignment="1" applyProtection="1">
      <alignment horizontal="left" vertical="center" wrapText="1"/>
    </xf>
    <xf numFmtId="171" fontId="8" fillId="0" borderId="0" xfId="7" applyNumberFormat="1" applyFont="1" applyFill="1" applyBorder="1" applyAlignment="1" applyProtection="1">
      <alignment horizontal="center" vertical="center"/>
    </xf>
    <xf numFmtId="167" fontId="8" fillId="0" borderId="0" xfId="25" applyFont="1" applyAlignment="1">
      <alignment horizontal="justify" vertical="top" wrapText="1"/>
    </xf>
    <xf numFmtId="44" fontId="8" fillId="0" borderId="0" xfId="29" applyFont="1" applyBorder="1" applyProtection="1">
      <protection locked="0"/>
    </xf>
    <xf numFmtId="44" fontId="8" fillId="0" borderId="0" xfId="29" applyFont="1" applyBorder="1" applyProtection="1"/>
    <xf numFmtId="170" fontId="8" fillId="0" borderId="0" xfId="7" applyNumberFormat="1" applyFont="1" applyFill="1" applyBorder="1" applyAlignment="1" applyProtection="1">
      <alignment horizontal="center" vertical="center"/>
      <protection locked="0"/>
    </xf>
    <xf numFmtId="0" fontId="22" fillId="0" borderId="0" xfId="7" quotePrefix="1" applyFont="1" applyAlignment="1">
      <alignment horizontal="left" vertical="center" wrapText="1"/>
    </xf>
    <xf numFmtId="178" fontId="8" fillId="0" borderId="0" xfId="29" applyNumberFormat="1" applyFont="1" applyBorder="1" applyProtection="1">
      <protection locked="0"/>
    </xf>
    <xf numFmtId="178" fontId="8" fillId="0" borderId="0" xfId="29" applyNumberFormat="1" applyFont="1" applyBorder="1" applyProtection="1"/>
    <xf numFmtId="167" fontId="8" fillId="0" borderId="0" xfId="25" applyFont="1" applyFill="1" applyAlignment="1">
      <alignment horizontal="justify" vertical="top" wrapText="1"/>
    </xf>
    <xf numFmtId="0" fontId="11" fillId="0" borderId="0" xfId="22" applyFont="1" applyFill="1" applyAlignment="1" applyProtection="1">
      <alignment horizontal="left" vertical="top" wrapText="1"/>
    </xf>
    <xf numFmtId="0" fontId="8" fillId="0" borderId="0" xfId="1009" applyFont="1" applyFill="1" applyAlignment="1">
      <alignment vertical="top" wrapText="1"/>
    </xf>
    <xf numFmtId="0" fontId="8" fillId="0" borderId="0" xfId="22" applyFont="1" applyFill="1" applyAlignment="1" applyProtection="1">
      <alignment horizontal="center" vertical="top" wrapText="1"/>
    </xf>
    <xf numFmtId="0" fontId="8" fillId="0" borderId="0" xfId="22" applyFont="1" applyFill="1" applyAlignment="1" applyProtection="1">
      <alignment horizontal="right" vertical="top" wrapText="1"/>
    </xf>
    <xf numFmtId="171" fontId="114" fillId="0" borderId="0" xfId="22" applyNumberFormat="1" applyFont="1" applyFill="1" applyAlignment="1" applyProtection="1">
      <alignment horizontal="left" wrapText="1"/>
    </xf>
    <xf numFmtId="49" fontId="23" fillId="0" borderId="0" xfId="0" applyNumberFormat="1" applyFont="1" applyFill="1" applyBorder="1" applyAlignment="1">
      <alignment horizontal="left" vertical="top" wrapText="1"/>
    </xf>
    <xf numFmtId="49" fontId="23" fillId="0" borderId="0" xfId="0" applyNumberFormat="1" applyFont="1" applyFill="1" applyBorder="1" applyAlignment="1">
      <alignment vertical="top" wrapText="1"/>
    </xf>
    <xf numFmtId="0" fontId="8" fillId="0" borderId="0" xfId="22" applyFont="1" applyFill="1" applyAlignment="1" applyProtection="1">
      <alignment horizontal="center" wrapText="1"/>
    </xf>
    <xf numFmtId="0" fontId="39" fillId="0" borderId="0" xfId="7" applyFont="1" applyFill="1" applyAlignment="1" applyProtection="1">
      <alignment horizontal="center"/>
    </xf>
    <xf numFmtId="49" fontId="11" fillId="30" borderId="2" xfId="7" applyNumberFormat="1" applyFont="1" applyFill="1" applyBorder="1" applyAlignment="1" applyProtection="1">
      <alignment horizontal="right" vertical="top"/>
    </xf>
    <xf numFmtId="170" fontId="11" fillId="30" borderId="1" xfId="7" applyNumberFormat="1" applyFont="1" applyFill="1" applyBorder="1" applyAlignment="1" applyProtection="1">
      <alignment horizontal="left"/>
    </xf>
    <xf numFmtId="168" fontId="8" fillId="30" borderId="3" xfId="29" applyNumberFormat="1" applyFont="1" applyFill="1" applyBorder="1" applyProtection="1"/>
    <xf numFmtId="0" fontId="8" fillId="0" borderId="0" xfId="1113" applyFont="1" applyAlignment="1">
      <alignment horizontal="justify" vertical="top" wrapText="1"/>
    </xf>
    <xf numFmtId="0" fontId="8" fillId="0" borderId="0" xfId="7" quotePrefix="1" applyFont="1" applyFill="1" applyBorder="1" applyAlignment="1" applyProtection="1">
      <alignment horizontal="right" vertical="top" wrapText="1"/>
    </xf>
    <xf numFmtId="0" fontId="23" fillId="0" borderId="0" xfId="1113" applyFont="1" applyAlignment="1">
      <alignment horizontal="justify" vertical="top" wrapText="1"/>
    </xf>
    <xf numFmtId="0" fontId="8" fillId="0" borderId="0" xfId="7" quotePrefix="1" applyFont="1" applyFill="1" applyBorder="1" applyAlignment="1" applyProtection="1">
      <alignment horizontal="left" vertical="top" wrapText="1"/>
    </xf>
    <xf numFmtId="49" fontId="9" fillId="0" borderId="0" xfId="7" applyNumberFormat="1" applyFont="1" applyFill="1" applyAlignment="1">
      <alignment horizontal="right" vertical="top"/>
    </xf>
    <xf numFmtId="0" fontId="8" fillId="0" borderId="0" xfId="7" applyFont="1" applyFill="1" applyAlignment="1">
      <alignment horizontal="center" vertical="center"/>
    </xf>
    <xf numFmtId="170" fontId="8" fillId="0" borderId="0" xfId="7" applyNumberFormat="1" applyFont="1" applyFill="1" applyAlignment="1">
      <alignment horizontal="center" vertical="center"/>
    </xf>
    <xf numFmtId="49" fontId="9" fillId="0" borderId="0" xfId="7" applyNumberFormat="1" applyFont="1" applyFill="1" applyAlignment="1">
      <alignment horizontal="center" vertical="center"/>
    </xf>
    <xf numFmtId="0" fontId="8" fillId="0" borderId="0" xfId="7" quotePrefix="1" applyFont="1" applyFill="1" applyAlignment="1">
      <alignment horizontal="left" vertical="top" wrapText="1"/>
    </xf>
    <xf numFmtId="1" fontId="114" fillId="0" borderId="0" xfId="22" applyNumberFormat="1" applyFont="1" applyFill="1" applyAlignment="1" applyProtection="1">
      <alignment horizontal="left" wrapText="1"/>
    </xf>
    <xf numFmtId="0" fontId="11" fillId="30" borderId="1" xfId="7" applyFont="1" applyFill="1" applyBorder="1" applyAlignment="1" applyProtection="1">
      <alignment horizontal="justify" vertical="top" wrapText="1"/>
    </xf>
    <xf numFmtId="0" fontId="11" fillId="30" borderId="1" xfId="7" applyFont="1" applyFill="1" applyBorder="1" applyAlignment="1" applyProtection="1">
      <alignment horizontal="center" vertical="top"/>
    </xf>
    <xf numFmtId="1" fontId="11" fillId="30" borderId="1" xfId="7" applyNumberFormat="1" applyFont="1" applyFill="1" applyBorder="1" applyAlignment="1" applyProtection="1">
      <alignment horizontal="left"/>
    </xf>
    <xf numFmtId="49" fontId="8" fillId="0" borderId="0" xfId="7" applyNumberFormat="1" applyFont="1" applyFill="1" applyBorder="1" applyAlignment="1" applyProtection="1">
      <alignment horizontal="right" vertical="top"/>
    </xf>
    <xf numFmtId="0" fontId="8" fillId="0" borderId="0" xfId="0" applyFont="1" applyAlignment="1">
      <alignment horizontal="justify" vertical="top"/>
    </xf>
    <xf numFmtId="49" fontId="8" fillId="0" borderId="0" xfId="7" applyNumberFormat="1" applyFont="1" applyFill="1" applyBorder="1" applyAlignment="1" applyProtection="1">
      <alignment horizontal="right" vertical="center"/>
    </xf>
    <xf numFmtId="0" fontId="8" fillId="0" borderId="0" xfId="12" applyFont="1" applyAlignment="1">
      <alignment horizontal="center" vertical="top"/>
    </xf>
    <xf numFmtId="171" fontId="8" fillId="0" borderId="0" xfId="7" applyNumberFormat="1" applyFont="1" applyAlignment="1">
      <alignment horizontal="left" vertical="top"/>
    </xf>
    <xf numFmtId="49" fontId="8" fillId="0" borderId="0" xfId="7" applyNumberFormat="1" applyFont="1" applyFill="1" applyBorder="1" applyAlignment="1" applyProtection="1">
      <alignment horizontal="center" vertical="center"/>
    </xf>
    <xf numFmtId="0" fontId="8" fillId="0" borderId="0" xfId="0" applyFont="1" applyAlignment="1">
      <alignment horizontal="justify" vertical="top" wrapText="1"/>
    </xf>
    <xf numFmtId="0" fontId="8" fillId="0" borderId="0" xfId="7" applyFont="1" applyAlignment="1" applyProtection="1">
      <alignment horizontal="center" vertical="top"/>
    </xf>
    <xf numFmtId="1" fontId="8" fillId="0" borderId="0" xfId="7" applyNumberFormat="1" applyFont="1" applyAlignment="1" applyProtection="1">
      <alignment horizontal="left"/>
    </xf>
    <xf numFmtId="170" fontId="8" fillId="0" borderId="0" xfId="7" applyNumberFormat="1" applyFont="1" applyAlignment="1" applyProtection="1">
      <alignment horizontal="left"/>
    </xf>
    <xf numFmtId="4" fontId="8" fillId="0" borderId="0" xfId="7" applyNumberFormat="1" applyFont="1" applyAlignment="1" applyProtection="1">
      <alignment horizontal="left"/>
    </xf>
    <xf numFmtId="0" fontId="8" fillId="0" borderId="0" xfId="7" applyFont="1" applyAlignment="1" applyProtection="1">
      <alignment horizontal="justify" vertical="top"/>
    </xf>
    <xf numFmtId="0" fontId="8" fillId="0" borderId="0" xfId="0" applyFont="1" applyAlignment="1">
      <alignment horizontal="center" vertical="top"/>
    </xf>
    <xf numFmtId="0" fontId="28" fillId="0" borderId="0" xfId="7" quotePrefix="1" applyFont="1" applyFill="1" applyBorder="1" applyAlignment="1" applyProtection="1">
      <alignment horizontal="left" vertical="top" wrapText="1"/>
    </xf>
    <xf numFmtId="49" fontId="28" fillId="0" borderId="0" xfId="6" quotePrefix="1" applyNumberFormat="1" applyFont="1" applyFill="1" applyAlignment="1" applyProtection="1">
      <alignment horizontal="right" vertical="top" wrapText="1"/>
    </xf>
    <xf numFmtId="49" fontId="8" fillId="0" borderId="0" xfId="6" quotePrefix="1" applyNumberFormat="1" applyFont="1" applyFill="1" applyAlignment="1" applyProtection="1">
      <alignment horizontal="left" vertical="top" wrapText="1"/>
    </xf>
    <xf numFmtId="0" fontId="8" fillId="0" borderId="0" xfId="0" applyFont="1" applyAlignment="1">
      <alignment vertical="top" wrapText="1"/>
    </xf>
    <xf numFmtId="0" fontId="8" fillId="0" borderId="0" xfId="7" applyFont="1" applyFill="1" applyBorder="1" applyAlignment="1" applyProtection="1">
      <alignment horizontal="center" vertical="top"/>
    </xf>
    <xf numFmtId="171" fontId="8" fillId="0" borderId="0" xfId="7" applyNumberFormat="1" applyFont="1" applyFill="1" applyBorder="1" applyAlignment="1" applyProtection="1">
      <alignment horizontal="left"/>
    </xf>
    <xf numFmtId="170" fontId="8" fillId="0" borderId="0" xfId="7" applyNumberFormat="1" applyFont="1" applyFill="1" applyBorder="1" applyAlignment="1" applyProtection="1">
      <alignment horizontal="left"/>
    </xf>
    <xf numFmtId="0" fontId="8" fillId="0" borderId="0" xfId="7" applyFont="1" applyAlignment="1" applyProtection="1">
      <alignment horizontal="left"/>
    </xf>
    <xf numFmtId="0" fontId="28" fillId="0" borderId="0" xfId="7" quotePrefix="1" applyFont="1" applyFill="1" applyBorder="1" applyAlignment="1" applyProtection="1">
      <alignment horizontal="center" vertical="center" wrapText="1"/>
    </xf>
    <xf numFmtId="0" fontId="8" fillId="0" borderId="0" xfId="7" applyFont="1" applyFill="1" applyAlignment="1" applyProtection="1">
      <alignment horizontal="center" vertical="top"/>
    </xf>
    <xf numFmtId="171" fontId="8" fillId="0" borderId="0" xfId="7" applyNumberFormat="1" applyFont="1" applyFill="1" applyAlignment="1" applyProtection="1">
      <alignment horizontal="left" vertical="top"/>
    </xf>
    <xf numFmtId="168" fontId="8" fillId="0" borderId="0" xfId="28" applyNumberFormat="1" applyFont="1" applyBorder="1" applyProtection="1"/>
    <xf numFmtId="168" fontId="8" fillId="0" borderId="0" xfId="31" applyNumberFormat="1" applyFont="1" applyBorder="1" applyProtection="1">
      <protection locked="0"/>
    </xf>
    <xf numFmtId="168" fontId="8" fillId="0" borderId="0" xfId="31" applyNumberFormat="1" applyFont="1" applyBorder="1" applyProtection="1"/>
    <xf numFmtId="49" fontId="8" fillId="0" borderId="0" xfId="6" quotePrefix="1" applyNumberFormat="1" applyFont="1" applyFill="1" applyAlignment="1" applyProtection="1">
      <alignment horizontal="right" vertical="top" wrapText="1"/>
    </xf>
    <xf numFmtId="1" fontId="8" fillId="0" borderId="0" xfId="7" applyNumberFormat="1" applyFont="1" applyFill="1" applyAlignment="1" applyProtection="1">
      <alignment horizontal="left" vertical="top"/>
    </xf>
    <xf numFmtId="49" fontId="22" fillId="2" borderId="2" xfId="7" applyNumberFormat="1" applyFont="1" applyFill="1" applyBorder="1" applyAlignment="1" applyProtection="1">
      <alignment horizontal="right" vertical="top"/>
    </xf>
    <xf numFmtId="0" fontId="22" fillId="2" borderId="1" xfId="7" applyFont="1" applyFill="1" applyBorder="1" applyAlignment="1" applyProtection="1">
      <alignment horizontal="justify" vertical="top" wrapText="1"/>
    </xf>
    <xf numFmtId="0" fontId="22" fillId="2" borderId="1" xfId="7" applyFont="1" applyFill="1" applyBorder="1" applyAlignment="1" applyProtection="1">
      <alignment horizontal="center" vertical="top"/>
    </xf>
    <xf numFmtId="1" fontId="22" fillId="2" borderId="1" xfId="7" applyNumberFormat="1" applyFont="1" applyFill="1" applyBorder="1" applyAlignment="1" applyProtection="1">
      <alignment horizontal="left"/>
    </xf>
    <xf numFmtId="170" fontId="22" fillId="2" borderId="1" xfId="7" applyNumberFormat="1" applyFont="1" applyFill="1" applyBorder="1" applyAlignment="1" applyProtection="1">
      <alignment horizontal="left"/>
    </xf>
    <xf numFmtId="168" fontId="8" fillId="2" borderId="3" xfId="28" applyNumberFormat="1" applyFont="1" applyFill="1" applyBorder="1" applyProtection="1"/>
    <xf numFmtId="0" fontId="22" fillId="0" borderId="0" xfId="7" quotePrefix="1" applyFont="1" applyAlignment="1">
      <alignment horizontal="left" vertical="top" wrapText="1"/>
    </xf>
    <xf numFmtId="168" fontId="8" fillId="0" borderId="0" xfId="29" applyNumberFormat="1" applyFont="1" applyBorder="1" applyAlignment="1" applyProtection="1">
      <alignment horizontal="center"/>
      <protection locked="0"/>
    </xf>
    <xf numFmtId="0" fontId="8" fillId="0" borderId="0" xfId="7" applyFont="1"/>
    <xf numFmtId="0" fontId="23" fillId="0" borderId="0" xfId="1113" applyFont="1" applyAlignment="1">
      <alignment horizontal="justify" vertical="top"/>
    </xf>
    <xf numFmtId="171" fontId="8" fillId="0" borderId="0" xfId="7" applyNumberFormat="1" applyFont="1" applyAlignment="1">
      <alignment horizontal="left"/>
    </xf>
    <xf numFmtId="170" fontId="8" fillId="0" borderId="0" xfId="7" applyNumberFormat="1" applyFont="1" applyAlignment="1">
      <alignment horizontal="center"/>
    </xf>
    <xf numFmtId="0" fontId="8" fillId="0" borderId="0" xfId="7" applyFont="1" applyAlignment="1">
      <alignment horizontal="left"/>
    </xf>
    <xf numFmtId="49" fontId="22" fillId="0" borderId="0" xfId="6" quotePrefix="1" applyNumberFormat="1" applyFont="1" applyAlignment="1">
      <alignment horizontal="right" vertical="top" wrapText="1"/>
    </xf>
    <xf numFmtId="1" fontId="8" fillId="0" borderId="0" xfId="7" applyNumberFormat="1" applyFont="1" applyAlignment="1">
      <alignment horizontal="center" vertical="center"/>
    </xf>
    <xf numFmtId="0" fontId="23" fillId="0" borderId="0" xfId="1113" applyFont="1" applyAlignment="1">
      <alignment horizontal="right" vertical="top" wrapText="1"/>
    </xf>
    <xf numFmtId="2" fontId="8" fillId="0" borderId="0" xfId="7" applyNumberFormat="1" applyFont="1" applyAlignment="1">
      <alignment horizontal="left" vertical="top"/>
    </xf>
    <xf numFmtId="49" fontId="8" fillId="0" borderId="0" xfId="7" applyNumberFormat="1" applyFont="1" applyAlignment="1">
      <alignment horizontal="center" vertical="center"/>
    </xf>
    <xf numFmtId="0" fontId="8" fillId="0" borderId="0" xfId="7" quotePrefix="1" applyFont="1" applyAlignment="1">
      <alignment horizontal="center" vertical="center" wrapText="1"/>
    </xf>
    <xf numFmtId="49" fontId="9" fillId="0" borderId="0" xfId="22" applyNumberFormat="1" applyFont="1" applyAlignment="1">
      <alignment horizontal="right" vertical="top"/>
    </xf>
    <xf numFmtId="0" fontId="22" fillId="0" borderId="0" xfId="7" quotePrefix="1" applyFont="1" applyAlignment="1">
      <alignment horizontal="justify" vertical="top" wrapText="1"/>
    </xf>
    <xf numFmtId="170" fontId="8" fillId="0" borderId="0" xfId="7" applyNumberFormat="1" applyFont="1" applyAlignment="1">
      <alignment horizontal="right"/>
    </xf>
    <xf numFmtId="0" fontId="9" fillId="0" borderId="0" xfId="22" quotePrefix="1" applyFont="1" applyAlignment="1">
      <alignment horizontal="justify" vertical="top" wrapText="1"/>
    </xf>
    <xf numFmtId="1" fontId="9" fillId="0" borderId="0" xfId="22" applyNumberFormat="1" applyFont="1" applyAlignment="1">
      <alignment horizontal="left" wrapText="1"/>
    </xf>
    <xf numFmtId="168" fontId="8" fillId="0" borderId="0" xfId="29" applyNumberFormat="1" applyFont="1" applyBorder="1" applyAlignment="1" applyProtection="1">
      <alignment horizontal="center"/>
    </xf>
    <xf numFmtId="49" fontId="11" fillId="0" borderId="0" xfId="6" quotePrefix="1" applyNumberFormat="1" applyFont="1" applyAlignment="1">
      <alignment horizontal="right" vertical="top" wrapText="1"/>
    </xf>
    <xf numFmtId="49" fontId="9" fillId="0" borderId="0" xfId="6" quotePrefix="1" applyNumberFormat="1" applyFont="1" applyFill="1" applyAlignment="1" applyProtection="1">
      <alignment horizontal="right" vertical="top" wrapText="1"/>
    </xf>
    <xf numFmtId="168" fontId="8" fillId="0" borderId="0" xfId="28" applyNumberFormat="1" applyFont="1" applyBorder="1" applyAlignment="1" applyProtection="1">
      <alignment horizontal="center"/>
    </xf>
    <xf numFmtId="0" fontId="11" fillId="2" borderId="1" xfId="7" applyFont="1" applyFill="1" applyBorder="1" applyAlignment="1" applyProtection="1">
      <alignment horizontal="justify" vertical="top" wrapText="1"/>
    </xf>
    <xf numFmtId="0" fontId="11" fillId="2" borderId="1" xfId="7" applyFont="1" applyFill="1" applyBorder="1" applyAlignment="1" applyProtection="1">
      <alignment horizontal="center" vertical="top"/>
    </xf>
    <xf numFmtId="1" fontId="11" fillId="2" borderId="1" xfId="7" applyNumberFormat="1" applyFont="1" applyFill="1" applyBorder="1" applyAlignment="1" applyProtection="1">
      <alignment horizontal="left"/>
    </xf>
    <xf numFmtId="49" fontId="21" fillId="0" borderId="0" xfId="0" applyNumberFormat="1" applyFont="1" applyFill="1" applyAlignment="1" applyProtection="1">
      <alignment horizontal="left" wrapText="1"/>
    </xf>
    <xf numFmtId="49" fontId="21" fillId="0" borderId="0" xfId="0" applyNumberFormat="1" applyFont="1" applyFill="1" applyAlignment="1" applyProtection="1">
      <alignment horizontal="left" vertical="top" wrapText="1"/>
    </xf>
    <xf numFmtId="0" fontId="15" fillId="0" borderId="0" xfId="1" applyNumberFormat="1" applyFont="1" applyFill="1" applyAlignment="1" applyProtection="1">
      <alignment horizontal="left" vertical="top" wrapText="1"/>
    </xf>
    <xf numFmtId="0" fontId="15" fillId="0" borderId="0" xfId="1" applyFont="1" applyFill="1" applyAlignment="1" applyProtection="1">
      <alignment horizontal="left" vertical="top" wrapText="1"/>
    </xf>
    <xf numFmtId="49" fontId="21" fillId="0" borderId="0" xfId="14" quotePrefix="1" applyNumberFormat="1" applyFont="1" applyFill="1" applyBorder="1" applyAlignment="1" applyProtection="1">
      <alignment horizontal="left" vertical="top" wrapText="1"/>
    </xf>
    <xf numFmtId="49" fontId="21" fillId="0" borderId="0" xfId="25" applyNumberFormat="1" applyFont="1" applyFill="1" applyBorder="1" applyAlignment="1" applyProtection="1">
      <alignment horizontal="left" vertical="top" wrapText="1"/>
    </xf>
    <xf numFmtId="49" fontId="21" fillId="0" borderId="0" xfId="14" applyNumberFormat="1" applyFont="1" applyFill="1" applyBorder="1" applyAlignment="1" applyProtection="1">
      <alignment horizontal="left" vertical="top" wrapText="1"/>
    </xf>
    <xf numFmtId="49" fontId="21" fillId="0" borderId="0" xfId="14" applyNumberFormat="1" applyFont="1" applyFill="1" applyBorder="1" applyAlignment="1" applyProtection="1">
      <alignment horizontal="left" vertical="top"/>
    </xf>
    <xf numFmtId="0" fontId="21" fillId="0" borderId="0" xfId="25" applyNumberFormat="1" applyFont="1" applyFill="1" applyBorder="1" applyAlignment="1" applyProtection="1">
      <alignment vertical="top" wrapText="1"/>
    </xf>
    <xf numFmtId="49" fontId="26" fillId="0" borderId="0" xfId="14" applyNumberFormat="1" applyFont="1" applyFill="1" applyBorder="1" applyAlignment="1" applyProtection="1">
      <alignment horizontal="left" wrapText="1"/>
    </xf>
    <xf numFmtId="0" fontId="21" fillId="0" borderId="0" xfId="14" applyNumberFormat="1" applyFont="1" applyFill="1" applyBorder="1" applyAlignment="1" applyProtection="1">
      <alignment horizontal="left" vertical="top" wrapText="1"/>
    </xf>
    <xf numFmtId="0" fontId="11" fillId="30" borderId="1" xfId="7" applyFont="1" applyFill="1" applyBorder="1" applyAlignment="1" applyProtection="1">
      <alignment horizontal="center" vertical="top" wrapText="1"/>
    </xf>
    <xf numFmtId="4" fontId="6" fillId="0" borderId="0" xfId="8" applyNumberFormat="1" applyFont="1" applyAlignment="1" applyProtection="1">
      <alignment horizontal="left" vertical="top" wrapText="1"/>
    </xf>
    <xf numFmtId="4" fontId="6" fillId="0" borderId="0" xfId="8" applyNumberFormat="1" applyFont="1" applyBorder="1" applyAlignment="1" applyProtection="1">
      <alignment horizontal="left" vertical="top" wrapText="1"/>
    </xf>
    <xf numFmtId="4" fontId="6" fillId="0" borderId="0" xfId="8" applyNumberFormat="1" applyFont="1" applyAlignment="1" applyProtection="1">
      <alignment horizontal="left" wrapText="1"/>
    </xf>
    <xf numFmtId="0" fontId="11" fillId="2" borderId="1" xfId="7" applyFont="1" applyFill="1" applyBorder="1" applyAlignment="1" applyProtection="1">
      <alignment horizontal="left" vertical="top" wrapText="1"/>
    </xf>
    <xf numFmtId="0" fontId="6" fillId="0" borderId="0" xfId="8" applyFont="1" applyAlignment="1" applyProtection="1">
      <alignment horizontal="left" vertical="top"/>
    </xf>
    <xf numFmtId="0" fontId="6" fillId="0" borderId="0" xfId="8" applyFont="1" applyAlignment="1" applyProtection="1">
      <alignment horizontal="left"/>
    </xf>
    <xf numFmtId="0" fontId="23" fillId="0" borderId="0" xfId="4" applyFont="1" applyAlignment="1" applyProtection="1">
      <alignment horizontal="left" vertical="top" wrapText="1"/>
    </xf>
    <xf numFmtId="49" fontId="6" fillId="0" borderId="0" xfId="7" applyNumberFormat="1" applyFont="1" applyAlignment="1">
      <alignment horizontal="left" vertical="top" wrapText="1"/>
    </xf>
    <xf numFmtId="49" fontId="6" fillId="0" borderId="0" xfId="7" applyNumberFormat="1" applyFont="1" applyAlignment="1">
      <alignment horizontal="left" wrapText="1"/>
    </xf>
    <xf numFmtId="0" fontId="11" fillId="2" borderId="1" xfId="7" applyFont="1" applyFill="1" applyBorder="1" applyAlignment="1">
      <alignment horizontal="left" vertical="top" wrapText="1"/>
    </xf>
    <xf numFmtId="0" fontId="6" fillId="0" borderId="0" xfId="7" applyFont="1" applyAlignment="1">
      <alignment horizontal="left" vertical="top" wrapText="1"/>
    </xf>
  </cellXfs>
  <cellStyles count="2929">
    <cellStyle name=" 1" xfId="40"/>
    <cellStyle name=" 1 2" xfId="41"/>
    <cellStyle name=" 1 2 2" xfId="42"/>
    <cellStyle name=" 1 2 3" xfId="43"/>
    <cellStyle name=" 1 2 3 2" xfId="44"/>
    <cellStyle name=" 1 3" xfId="45"/>
    <cellStyle name=" 1 3 2" xfId="46"/>
    <cellStyle name="20% - Accent1 2" xfId="47"/>
    <cellStyle name="20% - Accent1 2 2" xfId="48"/>
    <cellStyle name="20% - Accent1 2 29" xfId="49"/>
    <cellStyle name="20% - Accent1 2 3" xfId="50"/>
    <cellStyle name="20% - Accent1 2 46" xfId="51"/>
    <cellStyle name="20% - Accent1 3" xfId="52"/>
    <cellStyle name="20% - Accent1 4" xfId="53"/>
    <cellStyle name="20% - Accent1 5" xfId="54"/>
    <cellStyle name="20% - Accent2 2" xfId="55"/>
    <cellStyle name="20% - Accent2 2 13" xfId="56"/>
    <cellStyle name="20% - Accent2 2 2" xfId="57"/>
    <cellStyle name="20% - Accent2 2 20" xfId="58"/>
    <cellStyle name="20% - Accent2 2 3" xfId="59"/>
    <cellStyle name="20% - Accent2 3" xfId="60"/>
    <cellStyle name="20% - Accent2 4" xfId="61"/>
    <cellStyle name="20% - Accent2 5" xfId="62"/>
    <cellStyle name="20% - Accent3 2" xfId="63"/>
    <cellStyle name="20% - Accent3 2 12" xfId="64"/>
    <cellStyle name="20% - Accent3 2 13" xfId="65"/>
    <cellStyle name="20% - Accent3 2 2" xfId="66"/>
    <cellStyle name="20% - Accent3 2 3" xfId="67"/>
    <cellStyle name="20% - Accent3 3" xfId="68"/>
    <cellStyle name="20% - Accent3 4" xfId="69"/>
    <cellStyle name="20% - Accent3 5" xfId="70"/>
    <cellStyle name="20% - Accent4 2" xfId="71"/>
    <cellStyle name="20% - Accent4 2 2" xfId="72"/>
    <cellStyle name="20% - Accent4 2 3" xfId="73"/>
    <cellStyle name="20% - Accent4 3" xfId="74"/>
    <cellStyle name="20% - Accent4 4" xfId="75"/>
    <cellStyle name="20% - Accent4 5" xfId="76"/>
    <cellStyle name="20% - Accent5 2" xfId="77"/>
    <cellStyle name="20% - Accent5 2 2" xfId="78"/>
    <cellStyle name="20% - Accent5 2 3" xfId="79"/>
    <cellStyle name="20% - Accent5 3" xfId="80"/>
    <cellStyle name="20% - Accent5 4" xfId="81"/>
    <cellStyle name="20% - Accent5 5" xfId="82"/>
    <cellStyle name="20% - Accent6 2" xfId="83"/>
    <cellStyle name="20% - Accent6 2 2" xfId="84"/>
    <cellStyle name="20% - Accent6 2 3" xfId="85"/>
    <cellStyle name="20% - Accent6 3" xfId="86"/>
    <cellStyle name="20% - Accent6 4" xfId="87"/>
    <cellStyle name="20% - Accent6 5" xfId="88"/>
    <cellStyle name="20% - Isticanje1 2" xfId="89"/>
    <cellStyle name="20% - Isticanje1 2 2" xfId="90"/>
    <cellStyle name="20% - Isticanje1 2 2 2" xfId="91"/>
    <cellStyle name="20% - Isticanje1 2 3" xfId="92"/>
    <cellStyle name="20% - Isticanje1 3" xfId="93"/>
    <cellStyle name="20% - Isticanje1 3 2" xfId="94"/>
    <cellStyle name="20% - Isticanje1 3 3" xfId="95"/>
    <cellStyle name="20% - Isticanje1 4" xfId="96"/>
    <cellStyle name="20% - Isticanje1 5" xfId="97"/>
    <cellStyle name="20% - Isticanje1 6" xfId="98"/>
    <cellStyle name="20% - Isticanje2 2" xfId="99"/>
    <cellStyle name="20% - Isticanje2 2 2" xfId="100"/>
    <cellStyle name="20% - Isticanje2 2 2 2" xfId="101"/>
    <cellStyle name="20% - Isticanje2 2 3" xfId="102"/>
    <cellStyle name="20% - Isticanje2 3" xfId="103"/>
    <cellStyle name="20% - Isticanje2 3 2" xfId="104"/>
    <cellStyle name="20% - Isticanje2 3 3" xfId="105"/>
    <cellStyle name="20% - Isticanje2 4" xfId="106"/>
    <cellStyle name="20% - Isticanje2 5" xfId="107"/>
    <cellStyle name="20% - Isticanje2 6" xfId="108"/>
    <cellStyle name="20% - Isticanje3 2" xfId="109"/>
    <cellStyle name="20% - Isticanje3 2 2" xfId="110"/>
    <cellStyle name="20% - Isticanje3 2 2 2" xfId="111"/>
    <cellStyle name="20% - Isticanje3 2 3" xfId="112"/>
    <cellStyle name="20% - Isticanje3 3" xfId="113"/>
    <cellStyle name="20% - Isticanje3 3 2" xfId="114"/>
    <cellStyle name="20% - Isticanje3 3 3" xfId="115"/>
    <cellStyle name="20% - Isticanje3 4" xfId="116"/>
    <cellStyle name="20% - Isticanje3 5" xfId="117"/>
    <cellStyle name="20% - Isticanje3 6" xfId="118"/>
    <cellStyle name="20% - Isticanje4 2" xfId="119"/>
    <cellStyle name="20% - Isticanje4 2 2" xfId="120"/>
    <cellStyle name="20% - Isticanje4 2 2 2" xfId="121"/>
    <cellStyle name="20% - Isticanje4 2 3" xfId="122"/>
    <cellStyle name="20% - Isticanje4 3" xfId="123"/>
    <cellStyle name="20% - Isticanje4 3 2" xfId="124"/>
    <cellStyle name="20% - Isticanje4 3 3" xfId="125"/>
    <cellStyle name="20% - Isticanje4 4" xfId="126"/>
    <cellStyle name="20% - Isticanje4 5" xfId="127"/>
    <cellStyle name="20% - Isticanje4 6" xfId="128"/>
    <cellStyle name="20% - Isticanje5 2" xfId="129"/>
    <cellStyle name="20% - Isticanje5 2 2" xfId="130"/>
    <cellStyle name="20% - Isticanje5 2 2 2" xfId="131"/>
    <cellStyle name="20% - Isticanje5 2 3" xfId="132"/>
    <cellStyle name="20% - Isticanje5 3" xfId="133"/>
    <cellStyle name="20% - Isticanje5 3 2" xfId="134"/>
    <cellStyle name="20% - Isticanje5 3 3" xfId="135"/>
    <cellStyle name="20% - Isticanje5 4" xfId="136"/>
    <cellStyle name="20% - Isticanje5 5" xfId="137"/>
    <cellStyle name="20% - Isticanje6 2" xfId="138"/>
    <cellStyle name="20% - Isticanje6 2 2" xfId="139"/>
    <cellStyle name="20% - Isticanje6 2 2 2" xfId="140"/>
    <cellStyle name="20% - Isticanje6 2 3" xfId="141"/>
    <cellStyle name="20% - Isticanje6 3" xfId="142"/>
    <cellStyle name="20% - Isticanje6 3 2" xfId="143"/>
    <cellStyle name="20% - Isticanje6 3 3" xfId="144"/>
    <cellStyle name="20% - Isticanje6 4" xfId="145"/>
    <cellStyle name="20% - Isticanje6 5" xfId="146"/>
    <cellStyle name="20% - Isticanje6 6" xfId="147"/>
    <cellStyle name="40% - Accent1 2" xfId="148"/>
    <cellStyle name="40% - Accent1 2 2" xfId="149"/>
    <cellStyle name="40% - Accent1 2 3" xfId="150"/>
    <cellStyle name="40% - Accent1 3" xfId="151"/>
    <cellStyle name="40% - Accent1 4" xfId="152"/>
    <cellStyle name="40% - Accent1 5" xfId="153"/>
    <cellStyle name="40% - Accent2 2" xfId="154"/>
    <cellStyle name="40% - Accent2 2 2" xfId="155"/>
    <cellStyle name="40% - Accent2 2 3" xfId="156"/>
    <cellStyle name="40% - Accent2 3" xfId="157"/>
    <cellStyle name="40% - Accent2 4" xfId="158"/>
    <cellStyle name="40% - Accent2 5" xfId="159"/>
    <cellStyle name="40% - Accent3 2" xfId="160"/>
    <cellStyle name="40% - Accent3 2 2" xfId="161"/>
    <cellStyle name="40% - Accent3 2 3" xfId="162"/>
    <cellStyle name="40% - Accent3 3" xfId="163"/>
    <cellStyle name="40% - Accent3 4" xfId="164"/>
    <cellStyle name="40% - Accent3 5" xfId="165"/>
    <cellStyle name="40% - Accent4 2" xfId="166"/>
    <cellStyle name="40% - Accent4 2 2" xfId="167"/>
    <cellStyle name="40% - Accent4 2 3" xfId="168"/>
    <cellStyle name="40% - Accent4 3" xfId="169"/>
    <cellStyle name="40% - Accent4 4" xfId="170"/>
    <cellStyle name="40% - Accent4 5" xfId="171"/>
    <cellStyle name="40% - Accent5 2" xfId="172"/>
    <cellStyle name="40% - Accent5 2 2" xfId="173"/>
    <cellStyle name="40% - Accent5 2 3" xfId="174"/>
    <cellStyle name="40% - Accent5 3" xfId="175"/>
    <cellStyle name="40% - Accent5 4" xfId="176"/>
    <cellStyle name="40% - Accent5 5" xfId="177"/>
    <cellStyle name="40% - Accent6 2" xfId="178"/>
    <cellStyle name="40% - Accent6 2 2" xfId="179"/>
    <cellStyle name="40% - Accent6 2 3" xfId="180"/>
    <cellStyle name="40% - Accent6 3" xfId="181"/>
    <cellStyle name="40% - Accent6 4" xfId="182"/>
    <cellStyle name="40% - Accent6 5" xfId="183"/>
    <cellStyle name="40% - Isticanje1 2" xfId="184"/>
    <cellStyle name="40% - Isticanje1 2 2" xfId="185"/>
    <cellStyle name="40% - Isticanje1 2 2 2" xfId="186"/>
    <cellStyle name="40% - Isticanje1 2 3" xfId="187"/>
    <cellStyle name="40% - Isticanje1 3" xfId="188"/>
    <cellStyle name="40% - Isticanje1 3 2" xfId="189"/>
    <cellStyle name="40% - Isticanje1 3 3" xfId="190"/>
    <cellStyle name="40% - Isticanje1 4" xfId="191"/>
    <cellStyle name="40% - Isticanje1 5" xfId="192"/>
    <cellStyle name="40% - Isticanje1 6" xfId="193"/>
    <cellStyle name="40% - Isticanje2 2" xfId="194"/>
    <cellStyle name="40% - Isticanje2 2 2" xfId="195"/>
    <cellStyle name="40% - Isticanje2 2 2 2" xfId="196"/>
    <cellStyle name="40% - Isticanje2 2 3" xfId="197"/>
    <cellStyle name="40% - Isticanje2 3" xfId="198"/>
    <cellStyle name="40% - Isticanje2 3 2" xfId="199"/>
    <cellStyle name="40% - Isticanje2 3 3" xfId="200"/>
    <cellStyle name="40% - Isticanje2 4" xfId="201"/>
    <cellStyle name="40% - Isticanje2 5" xfId="202"/>
    <cellStyle name="40% - Isticanje3 2" xfId="203"/>
    <cellStyle name="40% - Isticanje3 2 2" xfId="204"/>
    <cellStyle name="40% - Isticanje3 2 2 2" xfId="205"/>
    <cellStyle name="40% - Isticanje3 2 3" xfId="206"/>
    <cellStyle name="40% - Isticanje3 3" xfId="207"/>
    <cellStyle name="40% - Isticanje3 3 2" xfId="208"/>
    <cellStyle name="40% - Isticanje3 3 3" xfId="209"/>
    <cellStyle name="40% - Isticanje3 4" xfId="210"/>
    <cellStyle name="40% - Isticanje3 5" xfId="211"/>
    <cellStyle name="40% - Isticanje3 6" xfId="212"/>
    <cellStyle name="40% - Isticanje4 2" xfId="213"/>
    <cellStyle name="40% - Isticanje4 2 2" xfId="214"/>
    <cellStyle name="40% - Isticanje4 2 2 2" xfId="215"/>
    <cellStyle name="40% - Isticanje4 2 3" xfId="216"/>
    <cellStyle name="40% - Isticanje4 3" xfId="217"/>
    <cellStyle name="40% - Isticanje4 3 2" xfId="218"/>
    <cellStyle name="40% - Isticanje4 3 3" xfId="219"/>
    <cellStyle name="40% - Isticanje4 4" xfId="220"/>
    <cellStyle name="40% - Isticanje4 5" xfId="221"/>
    <cellStyle name="40% - Isticanje4 6" xfId="222"/>
    <cellStyle name="40% - Isticanje5 2" xfId="223"/>
    <cellStyle name="40% - Isticanje5 2 2" xfId="224"/>
    <cellStyle name="40% - Isticanje5 2 2 2" xfId="225"/>
    <cellStyle name="40% - Isticanje5 2 3" xfId="226"/>
    <cellStyle name="40% - Isticanje5 3" xfId="227"/>
    <cellStyle name="40% - Isticanje5 3 2" xfId="228"/>
    <cellStyle name="40% - Isticanje5 3 3" xfId="229"/>
    <cellStyle name="40% - Isticanje5 4" xfId="230"/>
    <cellStyle name="40% - Isticanje5 5" xfId="231"/>
    <cellStyle name="40% - Isticanje5 6" xfId="232"/>
    <cellStyle name="40% - Isticanje6 2" xfId="233"/>
    <cellStyle name="40% - Isticanje6 2 2" xfId="234"/>
    <cellStyle name="40% - Isticanje6 2 2 2" xfId="235"/>
    <cellStyle name="40% - Isticanje6 2 3" xfId="236"/>
    <cellStyle name="40% - Isticanje6 3" xfId="237"/>
    <cellStyle name="40% - Isticanje6 3 2" xfId="238"/>
    <cellStyle name="40% - Isticanje6 3 3" xfId="239"/>
    <cellStyle name="40% - Isticanje6 4" xfId="240"/>
    <cellStyle name="40% - Isticanje6 5" xfId="241"/>
    <cellStyle name="40% - Isticanje6 6" xfId="242"/>
    <cellStyle name="60% - Accent1 2" xfId="243"/>
    <cellStyle name="60% - Accent1 2 2" xfId="244"/>
    <cellStyle name="60% - Accent1 2 3" xfId="245"/>
    <cellStyle name="60% - Accent1 3" xfId="246"/>
    <cellStyle name="60% - Accent1 4" xfId="247"/>
    <cellStyle name="60% - Accent1 5" xfId="248"/>
    <cellStyle name="60% - Accent2 2" xfId="249"/>
    <cellStyle name="60% - Accent2 2 2" xfId="250"/>
    <cellStyle name="60% - Accent2 2 3" xfId="251"/>
    <cellStyle name="60% - Accent2 3" xfId="252"/>
    <cellStyle name="60% - Accent2 4" xfId="253"/>
    <cellStyle name="60% - Accent2 5" xfId="254"/>
    <cellStyle name="60% - Accent3 2" xfId="255"/>
    <cellStyle name="60% - Accent3 2 2" xfId="256"/>
    <cellStyle name="60% - Accent3 2 3" xfId="257"/>
    <cellStyle name="60% - Accent3 3" xfId="258"/>
    <cellStyle name="60% - Accent3 4" xfId="259"/>
    <cellStyle name="60% - Accent3 5" xfId="260"/>
    <cellStyle name="60% - Accent4 2" xfId="261"/>
    <cellStyle name="60% - Accent4 2 2" xfId="262"/>
    <cellStyle name="60% - Accent4 2 3" xfId="263"/>
    <cellStyle name="60% - Accent4 3" xfId="264"/>
    <cellStyle name="60% - Accent4 4" xfId="265"/>
    <cellStyle name="60% - Accent4 5" xfId="266"/>
    <cellStyle name="60% - Accent5 2" xfId="267"/>
    <cellStyle name="60% - Accent5 2 2" xfId="268"/>
    <cellStyle name="60% - Accent5 2 3" xfId="269"/>
    <cellStyle name="60% - Accent5 3" xfId="270"/>
    <cellStyle name="60% - Accent5 4" xfId="271"/>
    <cellStyle name="60% - Accent5 5" xfId="272"/>
    <cellStyle name="60% - Accent6 2" xfId="273"/>
    <cellStyle name="60% - Accent6 2 2" xfId="274"/>
    <cellStyle name="60% - Accent6 2 3" xfId="275"/>
    <cellStyle name="60% - Accent6 3" xfId="276"/>
    <cellStyle name="60% - Accent6 4" xfId="277"/>
    <cellStyle name="60% - Accent6 5" xfId="278"/>
    <cellStyle name="60% - Isticanje1 2" xfId="279"/>
    <cellStyle name="60% - Isticanje1 2 2" xfId="280"/>
    <cellStyle name="60% - Isticanje1 2 2 2" xfId="281"/>
    <cellStyle name="60% - Isticanje1 2 3" xfId="282"/>
    <cellStyle name="60% - Isticanje1 3" xfId="283"/>
    <cellStyle name="60% - Isticanje1 3 2" xfId="284"/>
    <cellStyle name="60% - Isticanje1 3 3" xfId="285"/>
    <cellStyle name="60% - Isticanje1 4" xfId="286"/>
    <cellStyle name="60% - Isticanje1 5" xfId="287"/>
    <cellStyle name="60% - Isticanje1 6" xfId="288"/>
    <cellStyle name="60% - Isticanje2 2" xfId="289"/>
    <cellStyle name="60% - Isticanje2 2 2" xfId="290"/>
    <cellStyle name="60% - Isticanje2 2 2 2" xfId="291"/>
    <cellStyle name="60% - Isticanje2 2 3" xfId="292"/>
    <cellStyle name="60% - Isticanje2 3" xfId="293"/>
    <cellStyle name="60% - Isticanje2 3 2" xfId="294"/>
    <cellStyle name="60% - Isticanje2 3 3" xfId="295"/>
    <cellStyle name="60% - Isticanje2 4" xfId="296"/>
    <cellStyle name="60% - Isticanje2 5" xfId="297"/>
    <cellStyle name="60% - Isticanje2 6" xfId="298"/>
    <cellStyle name="60% - Isticanje3 2" xfId="299"/>
    <cellStyle name="60% - Isticanje3 2 2" xfId="300"/>
    <cellStyle name="60% - Isticanje3 2 2 2" xfId="301"/>
    <cellStyle name="60% - Isticanje3 2 3" xfId="302"/>
    <cellStyle name="60% - Isticanje3 3" xfId="303"/>
    <cellStyle name="60% - Isticanje3 3 2" xfId="304"/>
    <cellStyle name="60% - Isticanje3 3 3" xfId="305"/>
    <cellStyle name="60% - Isticanje3 4" xfId="306"/>
    <cellStyle name="60% - Isticanje3 5" xfId="307"/>
    <cellStyle name="60% - Isticanje3 6" xfId="308"/>
    <cellStyle name="60% - Isticanje4 2" xfId="309"/>
    <cellStyle name="60% - Isticanje4 2 2" xfId="310"/>
    <cellStyle name="60% - Isticanje4 2 2 2" xfId="311"/>
    <cellStyle name="60% - Isticanje4 2 3" xfId="312"/>
    <cellStyle name="60% - Isticanje4 3" xfId="313"/>
    <cellStyle name="60% - Isticanje4 3 2" xfId="314"/>
    <cellStyle name="60% - Isticanje4 3 3" xfId="315"/>
    <cellStyle name="60% - Isticanje4 4" xfId="316"/>
    <cellStyle name="60% - Isticanje4 5" xfId="317"/>
    <cellStyle name="60% - Isticanje4 6" xfId="318"/>
    <cellStyle name="60% - Isticanje5 2" xfId="319"/>
    <cellStyle name="60% - Isticanje5 2 2" xfId="320"/>
    <cellStyle name="60% - Isticanje5 2 2 2" xfId="321"/>
    <cellStyle name="60% - Isticanje5 2 3" xfId="322"/>
    <cellStyle name="60% - Isticanje5 3" xfId="323"/>
    <cellStyle name="60% - Isticanje5 3 2" xfId="324"/>
    <cellStyle name="60% - Isticanje5 3 3" xfId="325"/>
    <cellStyle name="60% - Isticanje5 4" xfId="326"/>
    <cellStyle name="60% - Isticanje5 5" xfId="327"/>
    <cellStyle name="60% - Isticanje5 6" xfId="328"/>
    <cellStyle name="60% - Isticanje6 2" xfId="329"/>
    <cellStyle name="60% - Isticanje6 2 2" xfId="330"/>
    <cellStyle name="60% - Isticanje6 2 2 2" xfId="331"/>
    <cellStyle name="60% - Isticanje6 2 3" xfId="332"/>
    <cellStyle name="60% - Isticanje6 3" xfId="333"/>
    <cellStyle name="60% - Isticanje6 3 2" xfId="334"/>
    <cellStyle name="60% - Isticanje6 3 3" xfId="335"/>
    <cellStyle name="60% - Isticanje6 4" xfId="336"/>
    <cellStyle name="60% - Isticanje6 5" xfId="337"/>
    <cellStyle name="60% - Isticanje6 6" xfId="338"/>
    <cellStyle name="A4 Small 210 x 297 mm 3_BURE COMMERCE" xfId="339"/>
    <cellStyle name="Accent1 2" xfId="340"/>
    <cellStyle name="Accent1 2 2" xfId="341"/>
    <cellStyle name="Accent1 2 3" xfId="342"/>
    <cellStyle name="Accent1 3" xfId="343"/>
    <cellStyle name="Accent1 4" xfId="344"/>
    <cellStyle name="Accent1 5" xfId="345"/>
    <cellStyle name="Accent2 2" xfId="346"/>
    <cellStyle name="Accent2 2 2" xfId="347"/>
    <cellStyle name="Accent2 2 3" xfId="348"/>
    <cellStyle name="Accent2 3" xfId="349"/>
    <cellStyle name="Accent2 3 13" xfId="350"/>
    <cellStyle name="Accent2 3 14" xfId="351"/>
    <cellStyle name="Accent2 4" xfId="352"/>
    <cellStyle name="Accent2 5" xfId="353"/>
    <cellStyle name="Accent3 2" xfId="354"/>
    <cellStyle name="Accent3 2 2" xfId="355"/>
    <cellStyle name="Accent3 2 3" xfId="356"/>
    <cellStyle name="Accent3 3" xfId="357"/>
    <cellStyle name="Accent3 4" xfId="358"/>
    <cellStyle name="Accent3 5" xfId="359"/>
    <cellStyle name="Accent4 2" xfId="360"/>
    <cellStyle name="Accent4 2 2" xfId="361"/>
    <cellStyle name="Accent4 2 3" xfId="362"/>
    <cellStyle name="Accent4 3" xfId="363"/>
    <cellStyle name="Accent4 4" xfId="364"/>
    <cellStyle name="Accent4 5" xfId="365"/>
    <cellStyle name="Accent5 2" xfId="366"/>
    <cellStyle name="Accent5 2 2" xfId="367"/>
    <cellStyle name="Accent5 2 3" xfId="368"/>
    <cellStyle name="Accent5 3" xfId="369"/>
    <cellStyle name="Accent5 4" xfId="370"/>
    <cellStyle name="Accent5 5" xfId="371"/>
    <cellStyle name="Accent6 2" xfId="372"/>
    <cellStyle name="Accent6 2 2" xfId="373"/>
    <cellStyle name="Accent6 2 3" xfId="374"/>
    <cellStyle name="Accent6 3" xfId="375"/>
    <cellStyle name="Accent6 4" xfId="376"/>
    <cellStyle name="Accent6 5" xfId="377"/>
    <cellStyle name="Bad 2" xfId="378"/>
    <cellStyle name="Bad 2 2" xfId="379"/>
    <cellStyle name="Bad 2 3" xfId="380"/>
    <cellStyle name="Bad 3" xfId="381"/>
    <cellStyle name="Bad 4" xfId="382"/>
    <cellStyle name="Bad 5" xfId="383"/>
    <cellStyle name="Bilješka 2" xfId="384"/>
    <cellStyle name="Bilješka 2 2" xfId="385"/>
    <cellStyle name="Bilješka 2 2 2" xfId="386"/>
    <cellStyle name="Bilješka 2 2 2 2" xfId="387"/>
    <cellStyle name="Bilješka 2 3" xfId="388"/>
    <cellStyle name="Bilješka 2 3 2" xfId="389"/>
    <cellStyle name="Bilješka 3" xfId="390"/>
    <cellStyle name="Bilješka 3 2" xfId="391"/>
    <cellStyle name="Bilješka 3 3" xfId="392"/>
    <cellStyle name="Bilješka 3 3 2" xfId="393"/>
    <cellStyle name="Bilješka 4" xfId="394"/>
    <cellStyle name="Bilješka 5" xfId="395"/>
    <cellStyle name="Bilješka 6" xfId="396"/>
    <cellStyle name="Bilješka 6 2" xfId="397"/>
    <cellStyle name="Calculation 2" xfId="398"/>
    <cellStyle name="Calculation 2 2" xfId="399"/>
    <cellStyle name="Calculation 2 3" xfId="400"/>
    <cellStyle name="Calculation 3" xfId="401"/>
    <cellStyle name="Calculation 4" xfId="402"/>
    <cellStyle name="Calculation 5" xfId="403"/>
    <cellStyle name="Check Cell 2" xfId="404"/>
    <cellStyle name="Check Cell 2 2" xfId="405"/>
    <cellStyle name="Check Cell 2 3" xfId="406"/>
    <cellStyle name="Check Cell 3" xfId="407"/>
    <cellStyle name="Check Cell 4" xfId="408"/>
    <cellStyle name="Check Cell 5" xfId="409"/>
    <cellStyle name="Comma 10" xfId="410"/>
    <cellStyle name="Comma 10 2" xfId="411"/>
    <cellStyle name="Comma 10 3" xfId="412"/>
    <cellStyle name="Comma 10 3 2" xfId="413"/>
    <cellStyle name="Comma 11" xfId="414"/>
    <cellStyle name="Comma 11 2" xfId="415"/>
    <cellStyle name="Comma 11 3" xfId="416"/>
    <cellStyle name="Comma 11 3 2" xfId="417"/>
    <cellStyle name="Comma 12" xfId="418"/>
    <cellStyle name="Comma 12 2" xfId="419"/>
    <cellStyle name="Comma 12 3" xfId="420"/>
    <cellStyle name="Comma 12 3 2" xfId="421"/>
    <cellStyle name="Comma 13" xfId="422"/>
    <cellStyle name="Comma 13 2" xfId="423"/>
    <cellStyle name="Comma 13 2 2" xfId="424"/>
    <cellStyle name="Comma 13 2 3" xfId="425"/>
    <cellStyle name="Comma 13 2 3 2" xfId="426"/>
    <cellStyle name="Comma 13 3" xfId="427"/>
    <cellStyle name="Comma 13 4" xfId="428"/>
    <cellStyle name="Comma 14" xfId="429"/>
    <cellStyle name="Comma 14 2" xfId="430"/>
    <cellStyle name="Comma 14 2 2" xfId="431"/>
    <cellStyle name="Comma 14 2 3" xfId="432"/>
    <cellStyle name="Comma 14 3" xfId="433"/>
    <cellStyle name="Comma 14 4" xfId="434"/>
    <cellStyle name="Comma 15" xfId="435"/>
    <cellStyle name="Comma 15 2" xfId="436"/>
    <cellStyle name="Comma 15 3" xfId="437"/>
    <cellStyle name="Comma 16" xfId="438"/>
    <cellStyle name="Comma 16 2" xfId="439"/>
    <cellStyle name="Comma 16 3" xfId="440"/>
    <cellStyle name="Comma 17" xfId="441"/>
    <cellStyle name="Comma 17 2" xfId="442"/>
    <cellStyle name="Comma 17 3" xfId="443"/>
    <cellStyle name="Comma 18" xfId="444"/>
    <cellStyle name="Comma 18 2" xfId="445"/>
    <cellStyle name="Comma 18 3" xfId="446"/>
    <cellStyle name="Comma 19" xfId="447"/>
    <cellStyle name="Comma 19 2" xfId="448"/>
    <cellStyle name="Comma 19 3" xfId="449"/>
    <cellStyle name="Comma 2" xfId="450"/>
    <cellStyle name="Comma 2 2" xfId="451"/>
    <cellStyle name="Comma 2 2 2" xfId="452"/>
    <cellStyle name="Comma 2 2 2 2" xfId="453"/>
    <cellStyle name="Comma 2 2 2 2 2" xfId="454"/>
    <cellStyle name="Comma 2 2 2 2 3" xfId="455"/>
    <cellStyle name="Comma 2 2 2 3" xfId="456"/>
    <cellStyle name="Comma 2 2 2 3 2" xfId="457"/>
    <cellStyle name="Comma 2 2 2 4" xfId="458"/>
    <cellStyle name="Comma 2 2 2 4 2" xfId="459"/>
    <cellStyle name="Comma 2 2 2 4 2 2" xfId="460"/>
    <cellStyle name="Comma 2 2 2 4 3" xfId="461"/>
    <cellStyle name="Comma 2 2 2 5" xfId="462"/>
    <cellStyle name="Comma 2 2 3" xfId="463"/>
    <cellStyle name="Comma 2 2 3 2" xfId="464"/>
    <cellStyle name="Comma 2 2 3 3" xfId="465"/>
    <cellStyle name="Comma 2 2 4" xfId="466"/>
    <cellStyle name="Comma 2 2 4 2" xfId="467"/>
    <cellStyle name="Comma 2 2 5" xfId="468"/>
    <cellStyle name="Comma 2 2 5 2" xfId="469"/>
    <cellStyle name="Comma 2 2 5 2 2" xfId="470"/>
    <cellStyle name="Comma 2 2 5 3" xfId="471"/>
    <cellStyle name="Comma 2 2 6" xfId="472"/>
    <cellStyle name="Comma 2 3" xfId="473"/>
    <cellStyle name="Comma 2 3 2" xfId="474"/>
    <cellStyle name="Comma 2 3 2 2" xfId="475"/>
    <cellStyle name="Comma 2 3 2 3" xfId="476"/>
    <cellStyle name="Comma 2 3 3" xfId="477"/>
    <cellStyle name="Comma 2 3 3 2" xfId="478"/>
    <cellStyle name="Comma 2 3 4" xfId="479"/>
    <cellStyle name="Comma 2 3 4 2" xfId="480"/>
    <cellStyle name="Comma 2 3 4 2 2" xfId="481"/>
    <cellStyle name="Comma 2 3 4 3" xfId="482"/>
    <cellStyle name="Comma 2 3 5" xfId="483"/>
    <cellStyle name="Comma 2 4" xfId="484"/>
    <cellStyle name="Comma 2 4 2" xfId="485"/>
    <cellStyle name="Comma 2 4 2 2" xfId="486"/>
    <cellStyle name="Comma 2 5" xfId="487"/>
    <cellStyle name="Comma 2 5 2" xfId="488"/>
    <cellStyle name="Comma 2 5 3" xfId="489"/>
    <cellStyle name="Comma 2 6" xfId="490"/>
    <cellStyle name="Comma 2 6 2" xfId="2895"/>
    <cellStyle name="Comma 2 6 3" xfId="2913"/>
    <cellStyle name="Comma 2 7" xfId="491"/>
    <cellStyle name="Comma 2 7 2" xfId="492"/>
    <cellStyle name="Comma 2 7 2 2" xfId="2897"/>
    <cellStyle name="Comma 2 7 2 3" xfId="2915"/>
    <cellStyle name="Comma 2 7 3" xfId="2896"/>
    <cellStyle name="Comma 2 7 4" xfId="2914"/>
    <cellStyle name="Comma 2 8" xfId="493"/>
    <cellStyle name="Comma 2 8 2" xfId="2898"/>
    <cellStyle name="Comma 2 8 3" xfId="2916"/>
    <cellStyle name="Comma 20" xfId="494"/>
    <cellStyle name="Comma 20 2" xfId="495"/>
    <cellStyle name="Comma 20 3" xfId="496"/>
    <cellStyle name="Comma 21" xfId="497"/>
    <cellStyle name="Comma 21 2" xfId="498"/>
    <cellStyle name="Comma 21 3" xfId="499"/>
    <cellStyle name="Comma 22" xfId="500"/>
    <cellStyle name="Comma 22 2" xfId="501"/>
    <cellStyle name="Comma 22 3" xfId="502"/>
    <cellStyle name="Comma 23" xfId="503"/>
    <cellStyle name="Comma 23 2" xfId="504"/>
    <cellStyle name="Comma 23 2 2" xfId="505"/>
    <cellStyle name="Comma 23 2 2 2" xfId="506"/>
    <cellStyle name="Comma 23 2 2 3" xfId="507"/>
    <cellStyle name="Comma 23 2 2 3 2" xfId="508"/>
    <cellStyle name="Comma 23 2 3" xfId="509"/>
    <cellStyle name="Comma 23 2 3 2" xfId="510"/>
    <cellStyle name="Comma 23 2 4" xfId="511"/>
    <cellStyle name="Comma 23 2 4 2" xfId="512"/>
    <cellStyle name="Comma 23 2 4 2 2" xfId="513"/>
    <cellStyle name="Comma 23 2 4 3" xfId="514"/>
    <cellStyle name="Comma 23 2 5" xfId="515"/>
    <cellStyle name="Comma 23 3" xfId="516"/>
    <cellStyle name="Comma 23 4" xfId="517"/>
    <cellStyle name="Comma 23 4 2" xfId="518"/>
    <cellStyle name="Comma 24" xfId="519"/>
    <cellStyle name="Comma 24 2" xfId="520"/>
    <cellStyle name="Comma 24 3" xfId="521"/>
    <cellStyle name="Comma 24 3 2" xfId="522"/>
    <cellStyle name="Comma 25" xfId="523"/>
    <cellStyle name="Comma 25 2" xfId="524"/>
    <cellStyle name="Comma 25 3" xfId="525"/>
    <cellStyle name="Comma 25 3 2" xfId="526"/>
    <cellStyle name="Comma 26" xfId="527"/>
    <cellStyle name="Comma 26 2" xfId="528"/>
    <cellStyle name="Comma 26 3" xfId="529"/>
    <cellStyle name="Comma 26 3 2" xfId="530"/>
    <cellStyle name="Comma 27" xfId="531"/>
    <cellStyle name="Comma 27 2" xfId="532"/>
    <cellStyle name="Comma 27 3" xfId="533"/>
    <cellStyle name="Comma 27 3 2" xfId="534"/>
    <cellStyle name="Comma 28" xfId="535"/>
    <cellStyle name="Comma 28 2" xfId="536"/>
    <cellStyle name="Comma 28 3" xfId="537"/>
    <cellStyle name="Comma 28 3 2" xfId="538"/>
    <cellStyle name="Comma 29" xfId="539"/>
    <cellStyle name="Comma 29 2" xfId="540"/>
    <cellStyle name="Comma 29 3" xfId="541"/>
    <cellStyle name="Comma 29 3 2" xfId="542"/>
    <cellStyle name="Comma 3" xfId="543"/>
    <cellStyle name="Comma 3 2" xfId="544"/>
    <cellStyle name="Comma 3 2 2" xfId="545"/>
    <cellStyle name="Comma 3 2 3" xfId="546"/>
    <cellStyle name="Comma 3 2 3 2" xfId="547"/>
    <cellStyle name="Comma 3 3" xfId="548"/>
    <cellStyle name="Comma 3 3 2" xfId="549"/>
    <cellStyle name="Comma 3 3 2 2" xfId="2900"/>
    <cellStyle name="Comma 3 3 2 3" xfId="2918"/>
    <cellStyle name="Comma 3 3 3" xfId="550"/>
    <cellStyle name="Comma 3 3 3 2" xfId="2901"/>
    <cellStyle name="Comma 3 3 3 3" xfId="2919"/>
    <cellStyle name="Comma 3 3 4" xfId="2899"/>
    <cellStyle name="Comma 3 3 5" xfId="2917"/>
    <cellStyle name="Comma 3 4" xfId="551"/>
    <cellStyle name="Comma 3 5" xfId="552"/>
    <cellStyle name="Comma 30" xfId="553"/>
    <cellStyle name="Comma 30 2" xfId="554"/>
    <cellStyle name="Comma 30 2 2" xfId="555"/>
    <cellStyle name="Comma 30 3" xfId="556"/>
    <cellStyle name="Comma 30 3 2" xfId="557"/>
    <cellStyle name="Comma 30 3 2 2" xfId="558"/>
    <cellStyle name="Comma 30 3 3" xfId="559"/>
    <cellStyle name="Comma 30 4" xfId="560"/>
    <cellStyle name="Comma 4" xfId="561"/>
    <cellStyle name="Comma 4 2" xfId="562"/>
    <cellStyle name="Comma 4 3" xfId="563"/>
    <cellStyle name="Comma 4 3 2" xfId="564"/>
    <cellStyle name="Comma 5" xfId="565"/>
    <cellStyle name="Comma 5 2" xfId="566"/>
    <cellStyle name="Comma 5 3" xfId="567"/>
    <cellStyle name="Comma 5 3 2" xfId="568"/>
    <cellStyle name="Comma 6" xfId="569"/>
    <cellStyle name="Comma 6 2" xfId="570"/>
    <cellStyle name="Comma 6 3" xfId="571"/>
    <cellStyle name="Comma 6 3 2" xfId="572"/>
    <cellStyle name="Comma 7" xfId="573"/>
    <cellStyle name="Comma 7 2" xfId="574"/>
    <cellStyle name="Comma 7 3" xfId="575"/>
    <cellStyle name="Comma 7 3 2" xfId="576"/>
    <cellStyle name="Comma 8" xfId="577"/>
    <cellStyle name="Comma 8 2" xfId="578"/>
    <cellStyle name="Comma 8 3" xfId="579"/>
    <cellStyle name="Comma 8 3 2" xfId="580"/>
    <cellStyle name="Comma 9" xfId="581"/>
    <cellStyle name="Comma 9 2" xfId="582"/>
    <cellStyle name="Comma 9 3" xfId="583"/>
    <cellStyle name="Comma 9 3 2" xfId="584"/>
    <cellStyle name="Currency" xfId="28" builtinId="4"/>
    <cellStyle name="Currency 2" xfId="29"/>
    <cellStyle name="Currency 2 2" xfId="35"/>
    <cellStyle name="Currency 2 2 2" xfId="586"/>
    <cellStyle name="Currency 2 3" xfId="587"/>
    <cellStyle name="Currency 2 4" xfId="588"/>
    <cellStyle name="Currency 2 5" xfId="585"/>
    <cellStyle name="Currency 2 6" xfId="30"/>
    <cellStyle name="Currency 2 6 2" xfId="36"/>
    <cellStyle name="Currency 2 7" xfId="2893"/>
    <cellStyle name="Currency 3" xfId="589"/>
    <cellStyle name="Currency 4" xfId="2892"/>
    <cellStyle name="Default_Uvuceni" xfId="590"/>
    <cellStyle name="Dobro 2" xfId="591"/>
    <cellStyle name="Dobro 2 2" xfId="592"/>
    <cellStyle name="Dobro 2 2 2" xfId="593"/>
    <cellStyle name="Dobro 2 3" xfId="594"/>
    <cellStyle name="Dobro 3" xfId="595"/>
    <cellStyle name="Dobro 3 2" xfId="596"/>
    <cellStyle name="Dobro 3 3" xfId="597"/>
    <cellStyle name="Dobro 4" xfId="598"/>
    <cellStyle name="Dobro 5" xfId="599"/>
    <cellStyle name="Dobro 6" xfId="600"/>
    <cellStyle name="Excel Built-in Normal 1" xfId="601"/>
    <cellStyle name="Excel Built-in Normal 1 2" xfId="602"/>
    <cellStyle name="Excel Built-in Normal 1 2 2" xfId="603"/>
    <cellStyle name="Excel Built-in Normal 1 2 3" xfId="604"/>
    <cellStyle name="Excel Built-in Normal 1 2 3 2" xfId="605"/>
    <cellStyle name="Excel Built-in Normal 1 3" xfId="606"/>
    <cellStyle name="Excel Built-in Normal 1 4" xfId="607"/>
    <cellStyle name="Excel Built-in Normal 1 4 2" xfId="608"/>
    <cellStyle name="Explanatory Text 2" xfId="609"/>
    <cellStyle name="Explanatory Text 2 2" xfId="610"/>
    <cellStyle name="Explanatory Text 2 3" xfId="611"/>
    <cellStyle name="Explanatory Text 3" xfId="612"/>
    <cellStyle name="Explanatory Text 4" xfId="613"/>
    <cellStyle name="Explanatory Text 5" xfId="614"/>
    <cellStyle name="Followed Hyperlink 2" xfId="615"/>
    <cellStyle name="Followed Hyperlink 2 2" xfId="616"/>
    <cellStyle name="Followed Hyperlink 2 3" xfId="617"/>
    <cellStyle name="Followed Hyperlink 2 3 2" xfId="618"/>
    <cellStyle name="Followed Hyperlink 3" xfId="619"/>
    <cellStyle name="Followed Hyperlink 3 2" xfId="620"/>
    <cellStyle name="Followed Hyperlink 3 3" xfId="621"/>
    <cellStyle name="Followed Hyperlink 3 3 2" xfId="622"/>
    <cellStyle name="Followed Hyperlink 4" xfId="623"/>
    <cellStyle name="Followed Hyperlink 4 2" xfId="624"/>
    <cellStyle name="Followed Hyperlink 4 3" xfId="625"/>
    <cellStyle name="Followed Hyperlink 4 3 2" xfId="626"/>
    <cellStyle name="Followed Hyperlink 5" xfId="627"/>
    <cellStyle name="Followed Hyperlink 5 2" xfId="628"/>
    <cellStyle name="Followed Hyperlink 5 3" xfId="629"/>
    <cellStyle name="Followed Hyperlink 5 3 2" xfId="630"/>
    <cellStyle name="Followed Hyperlink 6" xfId="631"/>
    <cellStyle name="Followed Hyperlink 6 2" xfId="632"/>
    <cellStyle name="Followed Hyperlink 6 3" xfId="633"/>
    <cellStyle name="Followed Hyperlink 6 3 2" xfId="634"/>
    <cellStyle name="Followed Hyperlink 7" xfId="635"/>
    <cellStyle name="Followed Hyperlink 7 2" xfId="636"/>
    <cellStyle name="Followed Hyperlink 7 3" xfId="637"/>
    <cellStyle name="Followed Hyperlink 7 3 2" xfId="638"/>
    <cellStyle name="Good 2" xfId="639"/>
    <cellStyle name="Good 2 2" xfId="640"/>
    <cellStyle name="Good 2 3" xfId="641"/>
    <cellStyle name="Heading" xfId="1"/>
    <cellStyle name="Heading 1 2" xfId="642"/>
    <cellStyle name="Heading 1 2 2" xfId="643"/>
    <cellStyle name="Heading 1 2 3" xfId="644"/>
    <cellStyle name="Heading 1 3" xfId="645"/>
    <cellStyle name="Heading 1 4" xfId="646"/>
    <cellStyle name="Heading 1 4 24" xfId="647"/>
    <cellStyle name="Heading 1 5" xfId="648"/>
    <cellStyle name="Heading 2 2" xfId="649"/>
    <cellStyle name="Heading 2 2 2" xfId="650"/>
    <cellStyle name="Heading 2 2 3" xfId="651"/>
    <cellStyle name="Heading 2 3" xfId="652"/>
    <cellStyle name="Heading 2 4" xfId="653"/>
    <cellStyle name="Heading 2 5" xfId="654"/>
    <cellStyle name="Heading 3 2" xfId="655"/>
    <cellStyle name="Heading 3 2 2" xfId="656"/>
    <cellStyle name="Heading 3 2 3" xfId="657"/>
    <cellStyle name="Heading 3 3" xfId="658"/>
    <cellStyle name="Heading 3 4" xfId="659"/>
    <cellStyle name="Heading 3 5" xfId="660"/>
    <cellStyle name="Heading 4 2" xfId="661"/>
    <cellStyle name="Heading 4 2 2" xfId="662"/>
    <cellStyle name="Heading 4 2 3" xfId="663"/>
    <cellStyle name="Heading 4 3" xfId="664"/>
    <cellStyle name="Heading 4 4" xfId="665"/>
    <cellStyle name="Heading 4 5" xfId="666"/>
    <cellStyle name="Heading1" xfId="2"/>
    <cellStyle name="Hiperveza 2" xfId="667"/>
    <cellStyle name="Hyperlink 2" xfId="668"/>
    <cellStyle name="Hyperlink 2 2" xfId="669"/>
    <cellStyle name="Hyperlink 2 3" xfId="670"/>
    <cellStyle name="Hyperlink 2 3 2" xfId="671"/>
    <cellStyle name="Hyperlink 2 4" xfId="672"/>
    <cellStyle name="Hyperlink 3" xfId="673"/>
    <cellStyle name="Hyperlink 3 2" xfId="674"/>
    <cellStyle name="Hyperlink 3 3" xfId="675"/>
    <cellStyle name="Hyperlink 3 3 2" xfId="676"/>
    <cellStyle name="Hyperlink 3 4" xfId="677"/>
    <cellStyle name="Hyperlink 4" xfId="678"/>
    <cellStyle name="Hyperlink 4 2" xfId="679"/>
    <cellStyle name="Hyperlink 4 3" xfId="680"/>
    <cellStyle name="Hyperlink 4 3 2" xfId="681"/>
    <cellStyle name="Hyperlink 5" xfId="682"/>
    <cellStyle name="Hyperlink 5 2" xfId="683"/>
    <cellStyle name="Hyperlink 5 3" xfId="684"/>
    <cellStyle name="Hyperlink 5 3 2" xfId="685"/>
    <cellStyle name="Hyperlink 6" xfId="686"/>
    <cellStyle name="Hyperlink 6 2" xfId="687"/>
    <cellStyle name="Hyperlink 6 3" xfId="688"/>
    <cellStyle name="Hyperlink 6 3 2" xfId="689"/>
    <cellStyle name="Hyperlink 7" xfId="690"/>
    <cellStyle name="Hyperlink 7 2" xfId="691"/>
    <cellStyle name="Hyperlink 7 3" xfId="692"/>
    <cellStyle name="Hyperlink 7 3 2" xfId="693"/>
    <cellStyle name="Input 2" xfId="694"/>
    <cellStyle name="Input 2 2" xfId="695"/>
    <cellStyle name="Input 2 3" xfId="696"/>
    <cellStyle name="Input 3" xfId="697"/>
    <cellStyle name="Input 4" xfId="698"/>
    <cellStyle name="Input 5" xfId="699"/>
    <cellStyle name="Isticanje1 2" xfId="700"/>
    <cellStyle name="Isticanje1 2 2" xfId="701"/>
    <cellStyle name="Isticanje1 2 2 2" xfId="702"/>
    <cellStyle name="Isticanje1 2 3" xfId="703"/>
    <cellStyle name="Isticanje1 3" xfId="704"/>
    <cellStyle name="Isticanje1 3 2" xfId="705"/>
    <cellStyle name="Isticanje1 3 3" xfId="706"/>
    <cellStyle name="Isticanje1 4" xfId="707"/>
    <cellStyle name="Isticanje1 5" xfId="708"/>
    <cellStyle name="Isticanje1 6" xfId="709"/>
    <cellStyle name="Isticanje2 2" xfId="710"/>
    <cellStyle name="Isticanje2 2 2" xfId="711"/>
    <cellStyle name="Isticanje2 2 2 2" xfId="712"/>
    <cellStyle name="Isticanje2 2 3" xfId="713"/>
    <cellStyle name="Isticanje2 3" xfId="714"/>
    <cellStyle name="Isticanje2 3 2" xfId="715"/>
    <cellStyle name="Isticanje2 3 3" xfId="716"/>
    <cellStyle name="Isticanje2 4" xfId="717"/>
    <cellStyle name="Isticanje2 5" xfId="718"/>
    <cellStyle name="Isticanje2 6" xfId="719"/>
    <cellStyle name="Isticanje3 2" xfId="720"/>
    <cellStyle name="Isticanje3 2 2" xfId="721"/>
    <cellStyle name="Isticanje3 2 2 2" xfId="722"/>
    <cellStyle name="Isticanje3 2 3" xfId="723"/>
    <cellStyle name="Isticanje3 3" xfId="724"/>
    <cellStyle name="Isticanje3 3 2" xfId="725"/>
    <cellStyle name="Isticanje3 3 3" xfId="726"/>
    <cellStyle name="Isticanje3 4" xfId="727"/>
    <cellStyle name="Isticanje3 5" xfId="728"/>
    <cellStyle name="Isticanje3 6" xfId="729"/>
    <cellStyle name="Isticanje4 2" xfId="730"/>
    <cellStyle name="Isticanje4 2 2" xfId="731"/>
    <cellStyle name="Isticanje4 2 2 2" xfId="732"/>
    <cellStyle name="Isticanje4 2 3" xfId="733"/>
    <cellStyle name="Isticanje4 3" xfId="734"/>
    <cellStyle name="Isticanje4 3 2" xfId="735"/>
    <cellStyle name="Isticanje4 3 3" xfId="736"/>
    <cellStyle name="Isticanje4 4" xfId="737"/>
    <cellStyle name="Isticanje4 5" xfId="738"/>
    <cellStyle name="Isticanje4 6" xfId="739"/>
    <cellStyle name="Isticanje5 2" xfId="740"/>
    <cellStyle name="Isticanje5 2 2" xfId="741"/>
    <cellStyle name="Isticanje5 2 2 2" xfId="742"/>
    <cellStyle name="Isticanje5 2 3" xfId="743"/>
    <cellStyle name="Isticanje5 3" xfId="744"/>
    <cellStyle name="Isticanje5 3 2" xfId="745"/>
    <cellStyle name="Isticanje5 3 3" xfId="746"/>
    <cellStyle name="Isticanje5 4" xfId="747"/>
    <cellStyle name="Isticanje5 5" xfId="748"/>
    <cellStyle name="Isticanje6 2" xfId="749"/>
    <cellStyle name="Isticanje6 2 2" xfId="750"/>
    <cellStyle name="Isticanje6 2 2 2" xfId="751"/>
    <cellStyle name="Isticanje6 2 3" xfId="752"/>
    <cellStyle name="Isticanje6 3" xfId="753"/>
    <cellStyle name="Isticanje6 3 2" xfId="754"/>
    <cellStyle name="Isticanje6 3 3" xfId="755"/>
    <cellStyle name="Isticanje6 4" xfId="756"/>
    <cellStyle name="Isticanje6 5" xfId="757"/>
    <cellStyle name="Isticanje6 6" xfId="758"/>
    <cellStyle name="Izlaz 2" xfId="759"/>
    <cellStyle name="Izlaz 2 2" xfId="760"/>
    <cellStyle name="Izlaz 2 2 2" xfId="761"/>
    <cellStyle name="Izlaz 2 3" xfId="762"/>
    <cellStyle name="Izlaz 3" xfId="763"/>
    <cellStyle name="Izlaz 3 2" xfId="764"/>
    <cellStyle name="Izlaz 3 3" xfId="765"/>
    <cellStyle name="Izlaz 4" xfId="766"/>
    <cellStyle name="Izlaz 5" xfId="767"/>
    <cellStyle name="Izlaz 6" xfId="768"/>
    <cellStyle name="Izračun 2" xfId="769"/>
    <cellStyle name="Izračun 2 2" xfId="770"/>
    <cellStyle name="Izračun 2 2 2" xfId="771"/>
    <cellStyle name="Izračun 2 3" xfId="772"/>
    <cellStyle name="Izračun 3" xfId="773"/>
    <cellStyle name="Izračun 3 2" xfId="774"/>
    <cellStyle name="Izračun 3 3" xfId="775"/>
    <cellStyle name="Izračun 4" xfId="776"/>
    <cellStyle name="Izračun 5" xfId="777"/>
    <cellStyle name="Izračun 6" xfId="778"/>
    <cellStyle name="komadi" xfId="3"/>
    <cellStyle name="Linked Cell 2" xfId="779"/>
    <cellStyle name="Linked Cell 2 2" xfId="780"/>
    <cellStyle name="Linked Cell 2 3" xfId="781"/>
    <cellStyle name="Linked Cell 3" xfId="782"/>
    <cellStyle name="Linked Cell 4" xfId="783"/>
    <cellStyle name="Linked Cell 5" xfId="784"/>
    <cellStyle name="Loše 2" xfId="785"/>
    <cellStyle name="Loše 2 2" xfId="786"/>
    <cellStyle name="Loše 2 2 2" xfId="787"/>
    <cellStyle name="Loše 2 3" xfId="788"/>
    <cellStyle name="Loše 3" xfId="789"/>
    <cellStyle name="Loše 3 2" xfId="790"/>
    <cellStyle name="Loše 3 3" xfId="791"/>
    <cellStyle name="Loše 4" xfId="792"/>
    <cellStyle name="Loše 5" xfId="793"/>
    <cellStyle name="Loše 6" xfId="794"/>
    <cellStyle name="merge 10" xfId="795"/>
    <cellStyle name="merge 10 2" xfId="796"/>
    <cellStyle name="nabrajanje" xfId="4"/>
    <cellStyle name="napomene_2" xfId="5"/>
    <cellStyle name="Naslov 1 2" xfId="797"/>
    <cellStyle name="Naslov 1 2 2" xfId="798"/>
    <cellStyle name="Naslov 1 2 2 2" xfId="799"/>
    <cellStyle name="Naslov 1 2 3" xfId="800"/>
    <cellStyle name="Naslov 1 3" xfId="801"/>
    <cellStyle name="Naslov 1 4" xfId="802"/>
    <cellStyle name="Naslov 1 5" xfId="803"/>
    <cellStyle name="Naslov 2 2" xfId="804"/>
    <cellStyle name="Naslov 2 2 2" xfId="805"/>
    <cellStyle name="Naslov 2 2 2 2" xfId="806"/>
    <cellStyle name="Naslov 2 2 3" xfId="807"/>
    <cellStyle name="Naslov 2 3" xfId="808"/>
    <cellStyle name="Naslov 2 4" xfId="809"/>
    <cellStyle name="Naslov 2 5" xfId="810"/>
    <cellStyle name="Naslov 3 2" xfId="811"/>
    <cellStyle name="Naslov 3 2 2" xfId="812"/>
    <cellStyle name="Naslov 3 2 2 2" xfId="813"/>
    <cellStyle name="Naslov 3 2 3" xfId="814"/>
    <cellStyle name="Naslov 3 3" xfId="815"/>
    <cellStyle name="Naslov 3 4" xfId="816"/>
    <cellStyle name="Naslov 3 5" xfId="817"/>
    <cellStyle name="Naslov 4 2" xfId="818"/>
    <cellStyle name="Naslov 4 2 2" xfId="819"/>
    <cellStyle name="Naslov 4 2 2 2" xfId="820"/>
    <cellStyle name="Naslov 4 2 3" xfId="821"/>
    <cellStyle name="Naslov 4 3" xfId="822"/>
    <cellStyle name="Naslov 4 4" xfId="823"/>
    <cellStyle name="Naslov 4 5" xfId="824"/>
    <cellStyle name="Naslov 5" xfId="825"/>
    <cellStyle name="Naslov 5 2" xfId="826"/>
    <cellStyle name="Naslov 5 2 2" xfId="827"/>
    <cellStyle name="Naslov 5 3" xfId="828"/>
    <cellStyle name="Naslov 6" xfId="829"/>
    <cellStyle name="Naslov 6 2" xfId="830"/>
    <cellStyle name="Naslov 6 3" xfId="831"/>
    <cellStyle name="Naslov 7" xfId="832"/>
    <cellStyle name="Naslov 8" xfId="833"/>
    <cellStyle name="Naslov 9" xfId="834"/>
    <cellStyle name="Navadno_.s1720" xfId="835"/>
    <cellStyle name="Neutral 2" xfId="836"/>
    <cellStyle name="Neutral 2 2" xfId="837"/>
    <cellStyle name="Neutral 2 3" xfId="838"/>
    <cellStyle name="Neutral 3" xfId="839"/>
    <cellStyle name="Neutral 4" xfId="840"/>
    <cellStyle name="Neutral 5" xfId="841"/>
    <cellStyle name="Neutralno 2" xfId="842"/>
    <cellStyle name="Neutralno 2 2" xfId="843"/>
    <cellStyle name="Neutralno 2 2 2" xfId="844"/>
    <cellStyle name="Neutralno 2 3" xfId="845"/>
    <cellStyle name="Neutralno 3" xfId="846"/>
    <cellStyle name="Neutralno 3 2" xfId="847"/>
    <cellStyle name="Neutralno 3 3" xfId="848"/>
    <cellStyle name="Neutralno 4" xfId="849"/>
    <cellStyle name="Neutralno 5" xfId="850"/>
    <cellStyle name="Neutralno 6" xfId="851"/>
    <cellStyle name="Normal" xfId="0" builtinId="0"/>
    <cellStyle name="Normal 10" xfId="14"/>
    <cellStyle name="Normal 10 10" xfId="852"/>
    <cellStyle name="Normal 10 10 2" xfId="853"/>
    <cellStyle name="Normal 10 10 3" xfId="854"/>
    <cellStyle name="Normal 10 10 3 2" xfId="855"/>
    <cellStyle name="Normal 10 2" xfId="856"/>
    <cellStyle name="Normal 10 24" xfId="857"/>
    <cellStyle name="Normal 11" xfId="15"/>
    <cellStyle name="Normal 11 2" xfId="859"/>
    <cellStyle name="Normal 11 2 2" xfId="860"/>
    <cellStyle name="Normal 11 3" xfId="858"/>
    <cellStyle name="Normal 12" xfId="861"/>
    <cellStyle name="Normal 12 2" xfId="862"/>
    <cellStyle name="Normal 12 2 2" xfId="863"/>
    <cellStyle name="Normal 12 3" xfId="864"/>
    <cellStyle name="Normal 12 4" xfId="865"/>
    <cellStyle name="Normal 12 4 2" xfId="866"/>
    <cellStyle name="Normal 13" xfId="2894"/>
    <cellStyle name="Normal 15" xfId="867"/>
    <cellStyle name="Normal 15 2" xfId="868"/>
    <cellStyle name="Normal 15 2 2" xfId="869"/>
    <cellStyle name="Normal 18 3" xfId="870"/>
    <cellStyle name="Normal 18 3 10" xfId="871"/>
    <cellStyle name="Normal 18 3 10 2" xfId="872"/>
    <cellStyle name="Normal 18 3 10 3" xfId="873"/>
    <cellStyle name="Normal 18 3 2" xfId="874"/>
    <cellStyle name="Normal 18 3 2 2" xfId="875"/>
    <cellStyle name="Normal 18 3 2 3" xfId="876"/>
    <cellStyle name="Normal 18 3 3" xfId="877"/>
    <cellStyle name="Normal 18 3 4" xfId="878"/>
    <cellStyle name="Normal 19 2 2" xfId="879"/>
    <cellStyle name="Normal 19 2 2 2" xfId="880"/>
    <cellStyle name="Normal 19 2 2 3" xfId="881"/>
    <cellStyle name="Normal 19 2 2 4" xfId="882"/>
    <cellStyle name="Normal 2" xfId="6"/>
    <cellStyle name="Normal 2 11" xfId="883"/>
    <cellStyle name="Normal 2 2" xfId="7"/>
    <cellStyle name="Normal 2 2 2" xfId="884"/>
    <cellStyle name="Normal 2 2 2 2" xfId="885"/>
    <cellStyle name="Normal 2 2 2 2 2" xfId="886"/>
    <cellStyle name="Normal 2 2 2 2 2 2" xfId="887"/>
    <cellStyle name="Normal 2 2 2 2 3" xfId="888"/>
    <cellStyle name="Normal 2 2 2 2 4" xfId="889"/>
    <cellStyle name="Normal 2 2 2 2 4 2" xfId="890"/>
    <cellStyle name="Normal 2 2 2 3" xfId="891"/>
    <cellStyle name="Normal 2 2 2 4" xfId="892"/>
    <cellStyle name="Normal 2 2 3" xfId="893"/>
    <cellStyle name="Normal 2 2 3 2" xfId="894"/>
    <cellStyle name="Normal 2 2 3 3" xfId="895"/>
    <cellStyle name="Normal 2 2 3 3 2" xfId="896"/>
    <cellStyle name="Normal 2 2 4" xfId="897"/>
    <cellStyle name="Normal 2 2 4 2" xfId="898"/>
    <cellStyle name="Normal 2 2 5" xfId="899"/>
    <cellStyle name="Normal 2 2 6" xfId="900"/>
    <cellStyle name="Normal 2 20" xfId="901"/>
    <cellStyle name="Normal 2 20 2" xfId="902"/>
    <cellStyle name="Normal 2 20 3" xfId="903"/>
    <cellStyle name="Normal 2 20 3 2" xfId="904"/>
    <cellStyle name="Normal 2 3" xfId="905"/>
    <cellStyle name="Normal 2 3 2" xfId="906"/>
    <cellStyle name="Normal 2 3 2 2" xfId="907"/>
    <cellStyle name="Normal 2 3 2 3" xfId="908"/>
    <cellStyle name="Normal 2 3 2 3 2" xfId="909"/>
    <cellStyle name="Normal 2 3 3" xfId="910"/>
    <cellStyle name="Normal 2 3 4" xfId="911"/>
    <cellStyle name="Normal 2 3 5" xfId="912"/>
    <cellStyle name="Normal 2 4" xfId="913"/>
    <cellStyle name="Normal 2 4 2" xfId="914"/>
    <cellStyle name="Normal 2 4 2 2" xfId="915"/>
    <cellStyle name="Normal 2 5" xfId="916"/>
    <cellStyle name="Normal 2 5 2" xfId="917"/>
    <cellStyle name="Normal 2 5 3" xfId="918"/>
    <cellStyle name="Normal 2 6" xfId="919"/>
    <cellStyle name="Normal 2 7" xfId="920"/>
    <cellStyle name="Normal 2 8" xfId="921"/>
    <cellStyle name="Normal 2 9" xfId="922"/>
    <cellStyle name="Normal 2_12_09_21 troskovnik_Bratus" xfId="923"/>
    <cellStyle name="Normal 20" xfId="924"/>
    <cellStyle name="Normal 20 10" xfId="925"/>
    <cellStyle name="Normal 20 10 2" xfId="926"/>
    <cellStyle name="Normal 20 10 3" xfId="927"/>
    <cellStyle name="Normal 20 2" xfId="928"/>
    <cellStyle name="Normal 20 2 2" xfId="929"/>
    <cellStyle name="Normal 20 2 3" xfId="930"/>
    <cellStyle name="Normal 20 3" xfId="931"/>
    <cellStyle name="Normal 20 4" xfId="932"/>
    <cellStyle name="Normal 24" xfId="933"/>
    <cellStyle name="Normal 24 2" xfId="934"/>
    <cellStyle name="Normal 24 3" xfId="935"/>
    <cellStyle name="Normal 24 3 2" xfId="936"/>
    <cellStyle name="Normal 26" xfId="937"/>
    <cellStyle name="Normal 26 2" xfId="938"/>
    <cellStyle name="Normal 26 3" xfId="939"/>
    <cellStyle name="Normal 26 3 2" xfId="940"/>
    <cellStyle name="Normal 27" xfId="941"/>
    <cellStyle name="Normal 27 2" xfId="942"/>
    <cellStyle name="Normal 27 3" xfId="943"/>
    <cellStyle name="Normal 27 3 2" xfId="944"/>
    <cellStyle name="Normal 28" xfId="945"/>
    <cellStyle name="Normal 28 2" xfId="946"/>
    <cellStyle name="Normal 28 3" xfId="947"/>
    <cellStyle name="Normal 28 3 2" xfId="948"/>
    <cellStyle name="Normal 3" xfId="8"/>
    <cellStyle name="Normal 3 2" xfId="949"/>
    <cellStyle name="Normal 3 2 2" xfId="950"/>
    <cellStyle name="Normal 3 2 2 2" xfId="951"/>
    <cellStyle name="Normal 3 2 2 2 2" xfId="952"/>
    <cellStyle name="Normal 3 2 3" xfId="953"/>
    <cellStyle name="Normal 3 2 3 2" xfId="954"/>
    <cellStyle name="Normal 3 3" xfId="955"/>
    <cellStyle name="Normal 3 3 2" xfId="956"/>
    <cellStyle name="Normal 3 3 3" xfId="957"/>
    <cellStyle name="Normal 3 4" xfId="958"/>
    <cellStyle name="Normal 3 5" xfId="959"/>
    <cellStyle name="Normal 3 6" xfId="960"/>
    <cellStyle name="Normal 32" xfId="961"/>
    <cellStyle name="Normal 32 2" xfId="962"/>
    <cellStyle name="Normal 32 3" xfId="963"/>
    <cellStyle name="Normal 33" xfId="964"/>
    <cellStyle name="Normal 33 2" xfId="965"/>
    <cellStyle name="Normal 33 2 2" xfId="966"/>
    <cellStyle name="Normal 33 2 3" xfId="967"/>
    <cellStyle name="Normal 33 2 3 2" xfId="968"/>
    <cellStyle name="Normal 33 3" xfId="969"/>
    <cellStyle name="Normal 33 4" xfId="970"/>
    <cellStyle name="Normal 33 4 2" xfId="971"/>
    <cellStyle name="Normal 37" xfId="972"/>
    <cellStyle name="Normal 37 2" xfId="973"/>
    <cellStyle name="Normal 37 3" xfId="974"/>
    <cellStyle name="Normal 37 3 2" xfId="975"/>
    <cellStyle name="Normal 4" xfId="23"/>
    <cellStyle name="Normal 4 2" xfId="39"/>
    <cellStyle name="Normal 4 2 2" xfId="976"/>
    <cellStyle name="Normal 4 2 3" xfId="977"/>
    <cellStyle name="Normal 4 2 3 2" xfId="978"/>
    <cellStyle name="Normal 4 3" xfId="979"/>
    <cellStyle name="Normal 4 3 2" xfId="980"/>
    <cellStyle name="Normal 4 3 2 2" xfId="2902"/>
    <cellStyle name="Normal 4 4" xfId="981"/>
    <cellStyle name="Normal 4 5" xfId="982"/>
    <cellStyle name="Normal 4 5 2" xfId="983"/>
    <cellStyle name="Normal 40" xfId="984"/>
    <cellStyle name="Normal 40 2" xfId="985"/>
    <cellStyle name="Normal 40 3" xfId="986"/>
    <cellStyle name="Normal 5" xfId="37"/>
    <cellStyle name="Normal 5 2" xfId="988"/>
    <cellStyle name="Normal 5 2 2" xfId="989"/>
    <cellStyle name="Normal 5 2 2 2" xfId="990"/>
    <cellStyle name="Normal 5 2 2 3" xfId="991"/>
    <cellStyle name="Normal 5 2 3" xfId="992"/>
    <cellStyle name="Normal 5 2 4" xfId="993"/>
    <cellStyle name="Normal 5 3" xfId="994"/>
    <cellStyle name="Normal 5 3 2" xfId="995"/>
    <cellStyle name="Normal 5 3 3" xfId="996"/>
    <cellStyle name="Normal 5 4" xfId="997"/>
    <cellStyle name="Normal 5 4 2" xfId="998"/>
    <cellStyle name="Normal 5 4 3" xfId="999"/>
    <cellStyle name="Normal 5 4 3 2" xfId="1000"/>
    <cellStyle name="Normal 5 5" xfId="1001"/>
    <cellStyle name="Normal 5 6" xfId="1002"/>
    <cellStyle name="Normal 5 7" xfId="1003"/>
    <cellStyle name="Normal 5 8" xfId="1004"/>
    <cellStyle name="Normal 5 9" xfId="987"/>
    <cellStyle name="Normal 53 4 2" xfId="1005"/>
    <cellStyle name="Normal 54" xfId="22"/>
    <cellStyle name="Normal 58" xfId="1006"/>
    <cellStyle name="Normal 58 2" xfId="1007"/>
    <cellStyle name="Normal 58 3" xfId="1008"/>
    <cellStyle name="Normal 6" xfId="1009"/>
    <cellStyle name="Normal 6 2" xfId="1010"/>
    <cellStyle name="Normal 6 3" xfId="1011"/>
    <cellStyle name="Normal 6 3 2" xfId="1012"/>
    <cellStyle name="Normal 6 4" xfId="1013"/>
    <cellStyle name="Normal 63" xfId="1014"/>
    <cellStyle name="Normal 63 2" xfId="1015"/>
    <cellStyle name="Normal 63 3" xfId="1016"/>
    <cellStyle name="Normal 63 3 2" xfId="1017"/>
    <cellStyle name="Normal 65" xfId="1018"/>
    <cellStyle name="Normal 65 2" xfId="1019"/>
    <cellStyle name="Normal 65 3" xfId="1020"/>
    <cellStyle name="Normal 65 3 2" xfId="1021"/>
    <cellStyle name="Normal 7" xfId="1022"/>
    <cellStyle name="Normal 7 2" xfId="1023"/>
    <cellStyle name="Normal 7 3" xfId="1024"/>
    <cellStyle name="Normal 8" xfId="1025"/>
    <cellStyle name="Normal 8 2" xfId="2903"/>
    <cellStyle name="Normal 8 3" xfId="2920"/>
    <cellStyle name="Normal 89" xfId="1026"/>
    <cellStyle name="Normal 89 2" xfId="1027"/>
    <cellStyle name="Normal 89 3" xfId="1028"/>
    <cellStyle name="Normal 9" xfId="1029"/>
    <cellStyle name="Normal 9 2" xfId="2904"/>
    <cellStyle name="Normal 9 3" xfId="2921"/>
    <cellStyle name="Normal 97" xfId="1030"/>
    <cellStyle name="Normal_VLAšKA 69-A,B,C,D (2)" xfId="9"/>
    <cellStyle name="Normal1" xfId="1031"/>
    <cellStyle name="Normal1 2" xfId="1032"/>
    <cellStyle name="Normal1 3" xfId="1033"/>
    <cellStyle name="Normalno 10" xfId="1034"/>
    <cellStyle name="Normalno 11" xfId="1035"/>
    <cellStyle name="Normalno 12" xfId="1036"/>
    <cellStyle name="Normalno 13" xfId="1037"/>
    <cellStyle name="Normalno 14" xfId="1038"/>
    <cellStyle name="Normalno 14 2" xfId="2905"/>
    <cellStyle name="Normalno 14 3" xfId="2922"/>
    <cellStyle name="Normalno 15" xfId="38"/>
    <cellStyle name="Normalno 15 2" xfId="1039"/>
    <cellStyle name="Normalno 16" xfId="1040"/>
    <cellStyle name="Normalno 17" xfId="1041"/>
    <cellStyle name="Normalno 18" xfId="1042"/>
    <cellStyle name="Normalno 18 2" xfId="1043"/>
    <cellStyle name="Normalno 19" xfId="1044"/>
    <cellStyle name="Normalno 19 2" xfId="1045"/>
    <cellStyle name="Normalno 2" xfId="10"/>
    <cellStyle name="Normalno 2 2" xfId="1046"/>
    <cellStyle name="Normalno 2 2 2" xfId="1047"/>
    <cellStyle name="Normalno 2 2 2 2" xfId="1048"/>
    <cellStyle name="Normalno 2 2 2 2 2" xfId="1049"/>
    <cellStyle name="Normalno 2 2 3" xfId="1050"/>
    <cellStyle name="Normalno 2 2 3 2" xfId="1051"/>
    <cellStyle name="Normalno 2 3" xfId="1052"/>
    <cellStyle name="Normalno 2 3 2" xfId="1053"/>
    <cellStyle name="Normalno 2 3 2 2" xfId="1054"/>
    <cellStyle name="Normalno 2 3 2 2 2" xfId="1055"/>
    <cellStyle name="Normalno 2 3 3" xfId="1056"/>
    <cellStyle name="Normalno 2 3 3 2" xfId="1057"/>
    <cellStyle name="Normalno 2 4" xfId="1058"/>
    <cellStyle name="Normalno 2 4 2" xfId="1059"/>
    <cellStyle name="Normalno 2 4 2 2" xfId="1060"/>
    <cellStyle name="Normalno 2 5" xfId="1061"/>
    <cellStyle name="Normalno 2 5 2" xfId="1062"/>
    <cellStyle name="Normalno 3" xfId="13"/>
    <cellStyle name="Normalno 3 2" xfId="16"/>
    <cellStyle name="Normalno 3 2 2" xfId="1065"/>
    <cellStyle name="Normalno 3 2 3" xfId="1066"/>
    <cellStyle name="Normalno 3 2 3 2" xfId="1067"/>
    <cellStyle name="Normalno 3 2 4" xfId="1068"/>
    <cellStyle name="Normalno 3 2 5" xfId="1064"/>
    <cellStyle name="Normalno 3 3" xfId="32"/>
    <cellStyle name="Normalno 3 3 2" xfId="1070"/>
    <cellStyle name="Normalno 3 3 3" xfId="1071"/>
    <cellStyle name="Normalno 3 3 3 2" xfId="1072"/>
    <cellStyle name="Normalno 3 3 4" xfId="1069"/>
    <cellStyle name="Normalno 3 4" xfId="26"/>
    <cellStyle name="Normalno 3 4 2" xfId="1074"/>
    <cellStyle name="Normalno 3 4 3" xfId="1075"/>
    <cellStyle name="Normalno 3 4 4" xfId="1076"/>
    <cellStyle name="Normalno 3 4 5" xfId="1073"/>
    <cellStyle name="Normalno 3 5" xfId="1077"/>
    <cellStyle name="Normalno 3 5 2" xfId="1078"/>
    <cellStyle name="Normalno 3 5 2 2" xfId="1079"/>
    <cellStyle name="Normalno 3 6" xfId="1080"/>
    <cellStyle name="Normalno 3 7" xfId="1081"/>
    <cellStyle name="Normalno 3 7 2" xfId="1082"/>
    <cellStyle name="Normalno 3 8" xfId="1083"/>
    <cellStyle name="Normalno 3 9" xfId="1063"/>
    <cellStyle name="Normalno 4" xfId="18"/>
    <cellStyle name="Normalno 4 10" xfId="1085"/>
    <cellStyle name="Normalno 4 11" xfId="1084"/>
    <cellStyle name="Normalno 4 2" xfId="25"/>
    <cellStyle name="Normalno 4 2 2" xfId="1087"/>
    <cellStyle name="Normalno 4 2 2 2" xfId="1088"/>
    <cellStyle name="Normalno 4 2 2 2 2" xfId="1089"/>
    <cellStyle name="Normalno 4 2 2 3" xfId="1090"/>
    <cellStyle name="Normalno 4 2 3" xfId="1091"/>
    <cellStyle name="Normalno 4 2 4" xfId="1092"/>
    <cellStyle name="Normalno 4 2 5" xfId="1093"/>
    <cellStyle name="Normalno 4 2 6" xfId="1086"/>
    <cellStyle name="Normalno 4 3" xfId="27"/>
    <cellStyle name="Normalno 4 3 2" xfId="1095"/>
    <cellStyle name="Normalno 4 3 2 2" xfId="1096"/>
    <cellStyle name="Normalno 4 3 2 2 2" xfId="2906"/>
    <cellStyle name="Normalno 4 3 2 2 3" xfId="2923"/>
    <cellStyle name="Normalno 4 3 2 3" xfId="1097"/>
    <cellStyle name="Normalno 4 3 2 4" xfId="1098"/>
    <cellStyle name="Normalno 4 3 3" xfId="1099"/>
    <cellStyle name="Normalno 4 3 3 2" xfId="2907"/>
    <cellStyle name="Normalno 4 3 3 3" xfId="2924"/>
    <cellStyle name="Normalno 4 3 4" xfId="1100"/>
    <cellStyle name="Normalno 4 3 5" xfId="1101"/>
    <cellStyle name="Normalno 4 3 6" xfId="1094"/>
    <cellStyle name="Normalno 4 4" xfId="1102"/>
    <cellStyle name="Normalno 4 4 2" xfId="1103"/>
    <cellStyle name="Normalno 4 4 2 2" xfId="1104"/>
    <cellStyle name="Normalno 4 5" xfId="1105"/>
    <cellStyle name="Normalno 4 5 2" xfId="1106"/>
    <cellStyle name="Normalno 4 5 2 2" xfId="1107"/>
    <cellStyle name="Normalno 4 6" xfId="1108"/>
    <cellStyle name="Normalno 4 6 2" xfId="1109"/>
    <cellStyle name="Normalno 4 7" xfId="1110"/>
    <cellStyle name="Normalno 4 8" xfId="1111"/>
    <cellStyle name="Normalno 4 9" xfId="1112"/>
    <cellStyle name="Normalno 5" xfId="1113"/>
    <cellStyle name="Normalno 5 2" xfId="1114"/>
    <cellStyle name="Normalno 5 2 2" xfId="1115"/>
    <cellStyle name="Normalno 5 2 2 2" xfId="1116"/>
    <cellStyle name="Normalno 5 3" xfId="1117"/>
    <cellStyle name="Normalno 5 4" xfId="1118"/>
    <cellStyle name="Normalno 5 4 2" xfId="1119"/>
    <cellStyle name="Normalno 5 5" xfId="1120"/>
    <cellStyle name="Normalno 5 6" xfId="1121"/>
    <cellStyle name="Normalno 6" xfId="1122"/>
    <cellStyle name="Normalno 6 2" xfId="1123"/>
    <cellStyle name="Normalno 6 2 2" xfId="1124"/>
    <cellStyle name="Normalno 6 3" xfId="1125"/>
    <cellStyle name="Normalno 6 4" xfId="1126"/>
    <cellStyle name="Normalno 6 4 2" xfId="1127"/>
    <cellStyle name="Normalno 7" xfId="1128"/>
    <cellStyle name="Normalno 7 2" xfId="1129"/>
    <cellStyle name="Normalno 7 3" xfId="1130"/>
    <cellStyle name="Normalno 7 3 2" xfId="1131"/>
    <cellStyle name="Normalno 8" xfId="1132"/>
    <cellStyle name="Normalno 9" xfId="1133"/>
    <cellStyle name="Normalno_10. Obloge krova, pročelja, lim" xfId="2908"/>
    <cellStyle name="Note 2" xfId="1134"/>
    <cellStyle name="Note 2 2" xfId="1135"/>
    <cellStyle name="Note 2 3" xfId="1136"/>
    <cellStyle name="Note 2 3 2" xfId="1137"/>
    <cellStyle name="Obično 10" xfId="1138"/>
    <cellStyle name="Obično 10 10" xfId="1139"/>
    <cellStyle name="Obično 10 10 2" xfId="1140"/>
    <cellStyle name="Obično 10 10 3" xfId="1141"/>
    <cellStyle name="Obično 10 10 3 2" xfId="1142"/>
    <cellStyle name="Obično 10 11" xfId="1143"/>
    <cellStyle name="Obično 10 11 2" xfId="1144"/>
    <cellStyle name="Obično 10 11 3" xfId="1145"/>
    <cellStyle name="Obično 10 11 3 2" xfId="1146"/>
    <cellStyle name="Obično 10 12" xfId="1147"/>
    <cellStyle name="Obično 10 12 2" xfId="1148"/>
    <cellStyle name="Obično 10 12 3" xfId="1149"/>
    <cellStyle name="Obično 10 12 3 2" xfId="1150"/>
    <cellStyle name="Obično 10 13" xfId="1151"/>
    <cellStyle name="Obično 10 13 2" xfId="1152"/>
    <cellStyle name="Obično 10 13 3" xfId="1153"/>
    <cellStyle name="Obično 10 13 3 2" xfId="1154"/>
    <cellStyle name="Obično 10 14" xfId="1155"/>
    <cellStyle name="Obično 10 15" xfId="1156"/>
    <cellStyle name="Obično 10 15 2" xfId="1157"/>
    <cellStyle name="Obično 10 2" xfId="1158"/>
    <cellStyle name="Obično 10 2 2" xfId="1159"/>
    <cellStyle name="Obično 10 2 3" xfId="1160"/>
    <cellStyle name="Obično 10 2 3 2" xfId="1161"/>
    <cellStyle name="Obično 10 3" xfId="1162"/>
    <cellStyle name="Obično 10 3 2" xfId="1163"/>
    <cellStyle name="Obično 10 3 3" xfId="1164"/>
    <cellStyle name="Obično 10 3 3 2" xfId="1165"/>
    <cellStyle name="Obično 10 4" xfId="1166"/>
    <cellStyle name="Obično 10 4 2" xfId="1167"/>
    <cellStyle name="Obično 10 4 3" xfId="1168"/>
    <cellStyle name="Obično 10 4 3 2" xfId="1169"/>
    <cellStyle name="Obično 10 5" xfId="1170"/>
    <cellStyle name="Obično 10 5 2" xfId="1171"/>
    <cellStyle name="Obično 10 5 3" xfId="1172"/>
    <cellStyle name="Obično 10 5 3 2" xfId="1173"/>
    <cellStyle name="Obično 10 6" xfId="1174"/>
    <cellStyle name="Obično 10 6 2" xfId="1175"/>
    <cellStyle name="Obično 10 6 3" xfId="1176"/>
    <cellStyle name="Obično 10 6 3 2" xfId="1177"/>
    <cellStyle name="Obično 10 7" xfId="1178"/>
    <cellStyle name="Obično 10 7 2" xfId="1179"/>
    <cellStyle name="Obično 10 7 3" xfId="1180"/>
    <cellStyle name="Obično 10 7 3 2" xfId="1181"/>
    <cellStyle name="Obično 10 8" xfId="1182"/>
    <cellStyle name="Obično 10 8 2" xfId="1183"/>
    <cellStyle name="Obično 10 8 3" xfId="1184"/>
    <cellStyle name="Obično 10 8 3 2" xfId="1185"/>
    <cellStyle name="Obično 10 9" xfId="1186"/>
    <cellStyle name="Obično 10 9 2" xfId="1187"/>
    <cellStyle name="Obično 10 9 3" xfId="1188"/>
    <cellStyle name="Obično 10 9 3 2" xfId="1189"/>
    <cellStyle name="Obično 100" xfId="1190"/>
    <cellStyle name="Obično 100 2" xfId="1191"/>
    <cellStyle name="Obično 101" xfId="1192"/>
    <cellStyle name="Obično 101 2" xfId="1193"/>
    <cellStyle name="Obično 102" xfId="1194"/>
    <cellStyle name="Obično 102 2" xfId="1195"/>
    <cellStyle name="Obično 103" xfId="1196"/>
    <cellStyle name="Obično 103 2" xfId="1197"/>
    <cellStyle name="Obično 104" xfId="1198"/>
    <cellStyle name="Obično 104 2" xfId="1199"/>
    <cellStyle name="Obično 105" xfId="1200"/>
    <cellStyle name="Obično 105 2" xfId="1201"/>
    <cellStyle name="Obično 106" xfId="1202"/>
    <cellStyle name="Obično 106 2" xfId="1203"/>
    <cellStyle name="Obično 107" xfId="1204"/>
    <cellStyle name="Obično 107 2" xfId="1205"/>
    <cellStyle name="Obično 108" xfId="1206"/>
    <cellStyle name="Obično 108 2" xfId="1207"/>
    <cellStyle name="Obično 109 2" xfId="1208"/>
    <cellStyle name="Obično 109 2 2" xfId="1209"/>
    <cellStyle name="Obično 109 2 3" xfId="1210"/>
    <cellStyle name="Obično 109 2 3 2" xfId="1211"/>
    <cellStyle name="Obično 11" xfId="1212"/>
    <cellStyle name="Obično 11 10" xfId="1213"/>
    <cellStyle name="Obično 11 10 2" xfId="1214"/>
    <cellStyle name="Obično 11 10 3" xfId="1215"/>
    <cellStyle name="Obično 11 10 3 2" xfId="1216"/>
    <cellStyle name="Obično 11 11" xfId="1217"/>
    <cellStyle name="Obično 11 11 2" xfId="1218"/>
    <cellStyle name="Obično 11 11 3" xfId="1219"/>
    <cellStyle name="Obično 11 11 3 2" xfId="1220"/>
    <cellStyle name="Obično 11 12" xfId="1221"/>
    <cellStyle name="Obično 11 12 2" xfId="1222"/>
    <cellStyle name="Obično 11 12 3" xfId="1223"/>
    <cellStyle name="Obično 11 12 3 2" xfId="1224"/>
    <cellStyle name="Obično 11 13" xfId="1225"/>
    <cellStyle name="Obično 11 2" xfId="1226"/>
    <cellStyle name="Obično 11 2 2" xfId="1227"/>
    <cellStyle name="Obično 11 2 3" xfId="1228"/>
    <cellStyle name="Obično 11 2 3 2" xfId="1229"/>
    <cellStyle name="Obično 11 3" xfId="1230"/>
    <cellStyle name="Obično 11 3 2" xfId="1231"/>
    <cellStyle name="Obično 11 3 3" xfId="1232"/>
    <cellStyle name="Obično 11 3 3 2" xfId="1233"/>
    <cellStyle name="Obično 11 4" xfId="1234"/>
    <cellStyle name="Obično 11 4 2" xfId="1235"/>
    <cellStyle name="Obično 11 4 3" xfId="1236"/>
    <cellStyle name="Obično 11 4 3 2" xfId="1237"/>
    <cellStyle name="Obično 11 5" xfId="1238"/>
    <cellStyle name="Obično 11 5 2" xfId="1239"/>
    <cellStyle name="Obično 11 5 3" xfId="1240"/>
    <cellStyle name="Obično 11 5 3 2" xfId="1241"/>
    <cellStyle name="Obično 11 6" xfId="1242"/>
    <cellStyle name="Obično 11 6 2" xfId="1243"/>
    <cellStyle name="Obično 11 6 3" xfId="1244"/>
    <cellStyle name="Obično 11 6 3 2" xfId="1245"/>
    <cellStyle name="Obično 11 7" xfId="1246"/>
    <cellStyle name="Obično 11 7 2" xfId="1247"/>
    <cellStyle name="Obično 11 7 3" xfId="1248"/>
    <cellStyle name="Obično 11 7 3 2" xfId="1249"/>
    <cellStyle name="Obično 11 8" xfId="1250"/>
    <cellStyle name="Obično 11 8 2" xfId="1251"/>
    <cellStyle name="Obično 11 8 3" xfId="1252"/>
    <cellStyle name="Obično 11 8 3 2" xfId="1253"/>
    <cellStyle name="Obično 11 9" xfId="1254"/>
    <cellStyle name="Obično 11 9 2" xfId="1255"/>
    <cellStyle name="Obično 11 9 3" xfId="1256"/>
    <cellStyle name="Obično 11 9 3 2" xfId="1257"/>
    <cellStyle name="Obično 110 2" xfId="1258"/>
    <cellStyle name="Obično 110 2 2" xfId="1259"/>
    <cellStyle name="Obično 110 2 3" xfId="1260"/>
    <cellStyle name="Obično 110 2 3 2" xfId="1261"/>
    <cellStyle name="Obično 111 2" xfId="1262"/>
    <cellStyle name="Obično 111 2 2" xfId="1263"/>
    <cellStyle name="Obično 111 2 3" xfId="1264"/>
    <cellStyle name="Obično 111 2 3 2" xfId="1265"/>
    <cellStyle name="Obično 112 2" xfId="1266"/>
    <cellStyle name="Obično 112 2 2" xfId="1267"/>
    <cellStyle name="Obično 112 2 3" xfId="1268"/>
    <cellStyle name="Obično 112 2 3 2" xfId="1269"/>
    <cellStyle name="Obično 113 2" xfId="1270"/>
    <cellStyle name="Obično 113 2 2" xfId="1271"/>
    <cellStyle name="Obično 113 2 3" xfId="1272"/>
    <cellStyle name="Obično 113 2 3 2" xfId="1273"/>
    <cellStyle name="Obično 114" xfId="1274"/>
    <cellStyle name="Obično 114 2" xfId="1275"/>
    <cellStyle name="Obično 114 3" xfId="1276"/>
    <cellStyle name="Obično 114 3 2" xfId="1277"/>
    <cellStyle name="Obično 115" xfId="1278"/>
    <cellStyle name="Obično 115 2" xfId="1279"/>
    <cellStyle name="Obično 115 3" xfId="1280"/>
    <cellStyle name="Obično 115 3 2" xfId="1281"/>
    <cellStyle name="Obično 116" xfId="1282"/>
    <cellStyle name="Obično 116 2" xfId="1283"/>
    <cellStyle name="Obično 116 3" xfId="1284"/>
    <cellStyle name="Obično 116 3 2" xfId="1285"/>
    <cellStyle name="Obično 117" xfId="1286"/>
    <cellStyle name="Obično 117 2" xfId="1287"/>
    <cellStyle name="Obično 117 3" xfId="1288"/>
    <cellStyle name="Obično 117 3 2" xfId="1289"/>
    <cellStyle name="Obično 118" xfId="1290"/>
    <cellStyle name="Obično 118 2" xfId="1291"/>
    <cellStyle name="Obično 118 3" xfId="1292"/>
    <cellStyle name="Obično 118 3 2" xfId="1293"/>
    <cellStyle name="Obično 119" xfId="1294"/>
    <cellStyle name="Obično 119 2" xfId="1295"/>
    <cellStyle name="Obično 119 3" xfId="1296"/>
    <cellStyle name="Obično 119 3 2" xfId="1297"/>
    <cellStyle name="Obično 12" xfId="1298"/>
    <cellStyle name="Obično 12 10" xfId="1299"/>
    <cellStyle name="Obično 12 10 2" xfId="1300"/>
    <cellStyle name="Obično 12 10 3" xfId="1301"/>
    <cellStyle name="Obično 12 10 3 2" xfId="1302"/>
    <cellStyle name="Obično 12 11" xfId="1303"/>
    <cellStyle name="Obično 12 11 2" xfId="1304"/>
    <cellStyle name="Obično 12 11 3" xfId="1305"/>
    <cellStyle name="Obično 12 11 3 2" xfId="1306"/>
    <cellStyle name="Obično 12 12" xfId="1307"/>
    <cellStyle name="Obično 12 12 2" xfId="1308"/>
    <cellStyle name="Obično 12 12 3" xfId="1309"/>
    <cellStyle name="Obično 12 12 3 2" xfId="1310"/>
    <cellStyle name="Obično 12 13" xfId="1311"/>
    <cellStyle name="Obično 12 2" xfId="1312"/>
    <cellStyle name="Obično 12 2 2" xfId="1313"/>
    <cellStyle name="Obično 12 2 3" xfId="1314"/>
    <cellStyle name="Obično 12 2 3 2" xfId="1315"/>
    <cellStyle name="Obično 12 3" xfId="1316"/>
    <cellStyle name="Obično 12 3 2" xfId="1317"/>
    <cellStyle name="Obično 12 3 3" xfId="1318"/>
    <cellStyle name="Obično 12 3 3 2" xfId="1319"/>
    <cellStyle name="Obično 12 4" xfId="1320"/>
    <cellStyle name="Obično 12 4 2" xfId="1321"/>
    <cellStyle name="Obično 12 4 3" xfId="1322"/>
    <cellStyle name="Obično 12 4 3 2" xfId="1323"/>
    <cellStyle name="Obično 12 5" xfId="1324"/>
    <cellStyle name="Obično 12 5 2" xfId="1325"/>
    <cellStyle name="Obično 12 5 3" xfId="1326"/>
    <cellStyle name="Obično 12 5 3 2" xfId="1327"/>
    <cellStyle name="Obično 12 6" xfId="1328"/>
    <cellStyle name="Obično 12 6 2" xfId="1329"/>
    <cellStyle name="Obično 12 6 3" xfId="1330"/>
    <cellStyle name="Obično 12 6 3 2" xfId="1331"/>
    <cellStyle name="Obično 12 7" xfId="1332"/>
    <cellStyle name="Obično 12 7 2" xfId="1333"/>
    <cellStyle name="Obično 12 7 3" xfId="1334"/>
    <cellStyle name="Obično 12 7 3 2" xfId="1335"/>
    <cellStyle name="Obično 12 8" xfId="1336"/>
    <cellStyle name="Obično 12 8 2" xfId="1337"/>
    <cellStyle name="Obično 12 8 3" xfId="1338"/>
    <cellStyle name="Obično 12 8 3 2" xfId="1339"/>
    <cellStyle name="Obično 12 9" xfId="1340"/>
    <cellStyle name="Obično 12 9 2" xfId="1341"/>
    <cellStyle name="Obično 12 9 3" xfId="1342"/>
    <cellStyle name="Obično 12 9 3 2" xfId="1343"/>
    <cellStyle name="Obično 120" xfId="1344"/>
    <cellStyle name="Obično 120 2" xfId="1345"/>
    <cellStyle name="Obično 120 3" xfId="1346"/>
    <cellStyle name="Obično 120 3 2" xfId="1347"/>
    <cellStyle name="Obično 121" xfId="1348"/>
    <cellStyle name="Obično 121 2" xfId="1349"/>
    <cellStyle name="Obično 121 26" xfId="1350"/>
    <cellStyle name="Obično 121 26 2" xfId="1351"/>
    <cellStyle name="Obično 121 26 3" xfId="1352"/>
    <cellStyle name="Obično 121 26 3 2" xfId="1353"/>
    <cellStyle name="Obično 121 3" xfId="1354"/>
    <cellStyle name="Obično 121 3 2" xfId="1355"/>
    <cellStyle name="Obično 122" xfId="1356"/>
    <cellStyle name="Obično 122 2" xfId="1357"/>
    <cellStyle name="Obično 122 3" xfId="1358"/>
    <cellStyle name="Obično 122 3 2" xfId="1359"/>
    <cellStyle name="Obično 123" xfId="1360"/>
    <cellStyle name="Obično 123 2" xfId="1361"/>
    <cellStyle name="Obično 123 3" xfId="1362"/>
    <cellStyle name="Obično 123 3 2" xfId="1363"/>
    <cellStyle name="Obično 124" xfId="1364"/>
    <cellStyle name="Obično 124 2" xfId="1365"/>
    <cellStyle name="Obično 124 3" xfId="1366"/>
    <cellStyle name="Obično 124 3 2" xfId="1367"/>
    <cellStyle name="Obično 125" xfId="1368"/>
    <cellStyle name="Obično 125 2" xfId="1369"/>
    <cellStyle name="Obično 125 3" xfId="1370"/>
    <cellStyle name="Obično 125 3 2" xfId="1371"/>
    <cellStyle name="Obično 126" xfId="1372"/>
    <cellStyle name="Obično 126 2" xfId="1373"/>
    <cellStyle name="Obično 126 3" xfId="1374"/>
    <cellStyle name="Obično 126 3 2" xfId="1375"/>
    <cellStyle name="Obično 127" xfId="1376"/>
    <cellStyle name="Obično 127 2" xfId="1377"/>
    <cellStyle name="Obično 127 3" xfId="1378"/>
    <cellStyle name="Obično 127 3 2" xfId="1379"/>
    <cellStyle name="Obično 128" xfId="1380"/>
    <cellStyle name="Obično 128 2" xfId="1381"/>
    <cellStyle name="Obično 128 3" xfId="1382"/>
    <cellStyle name="Obično 128 3 2" xfId="1383"/>
    <cellStyle name="Obično 129" xfId="1384"/>
    <cellStyle name="Obično 129 2" xfId="1385"/>
    <cellStyle name="Obično 129 3" xfId="1386"/>
    <cellStyle name="Obično 129 3 2" xfId="1387"/>
    <cellStyle name="Obično 13" xfId="1388"/>
    <cellStyle name="Obično 13 10" xfId="1389"/>
    <cellStyle name="Obično 13 10 2" xfId="1390"/>
    <cellStyle name="Obično 13 10 3" xfId="1391"/>
    <cellStyle name="Obično 13 10 3 2" xfId="1392"/>
    <cellStyle name="Obično 13 11" xfId="1393"/>
    <cellStyle name="Obično 13 11 2" xfId="1394"/>
    <cellStyle name="Obično 13 11 3" xfId="1395"/>
    <cellStyle name="Obično 13 11 3 2" xfId="1396"/>
    <cellStyle name="Obično 13 12" xfId="1397"/>
    <cellStyle name="Obično 13 12 2" xfId="1398"/>
    <cellStyle name="Obično 13 12 3" xfId="1399"/>
    <cellStyle name="Obično 13 12 3 2" xfId="1400"/>
    <cellStyle name="Obično 13 13" xfId="1401"/>
    <cellStyle name="Obično 13 2" xfId="1402"/>
    <cellStyle name="Obično 13 2 2" xfId="1403"/>
    <cellStyle name="Obično 13 2 3" xfId="1404"/>
    <cellStyle name="Obično 13 2 3 2" xfId="1405"/>
    <cellStyle name="Obično 13 3" xfId="1406"/>
    <cellStyle name="Obično 13 3 2" xfId="1407"/>
    <cellStyle name="Obično 13 3 3" xfId="1408"/>
    <cellStyle name="Obično 13 3 3 2" xfId="1409"/>
    <cellStyle name="Obično 13 4" xfId="1410"/>
    <cellStyle name="Obično 13 4 2" xfId="1411"/>
    <cellStyle name="Obično 13 4 3" xfId="1412"/>
    <cellStyle name="Obično 13 4 3 2" xfId="1413"/>
    <cellStyle name="Obično 13 5" xfId="1414"/>
    <cellStyle name="Obično 13 5 2" xfId="1415"/>
    <cellStyle name="Obično 13 5 3" xfId="1416"/>
    <cellStyle name="Obično 13 5 3 2" xfId="1417"/>
    <cellStyle name="Obično 13 6" xfId="1418"/>
    <cellStyle name="Obično 13 6 2" xfId="1419"/>
    <cellStyle name="Obično 13 6 3" xfId="1420"/>
    <cellStyle name="Obično 13 6 3 2" xfId="1421"/>
    <cellStyle name="Obično 13 7" xfId="1422"/>
    <cellStyle name="Obično 13 7 2" xfId="1423"/>
    <cellStyle name="Obično 13 7 3" xfId="1424"/>
    <cellStyle name="Obično 13 7 3 2" xfId="1425"/>
    <cellStyle name="Obično 13 8" xfId="1426"/>
    <cellStyle name="Obično 13 8 2" xfId="1427"/>
    <cellStyle name="Obično 13 8 3" xfId="1428"/>
    <cellStyle name="Obično 13 8 3 2" xfId="1429"/>
    <cellStyle name="Obično 13 9" xfId="1430"/>
    <cellStyle name="Obično 13 9 2" xfId="1431"/>
    <cellStyle name="Obično 13 9 3" xfId="1432"/>
    <cellStyle name="Obično 13 9 3 2" xfId="1433"/>
    <cellStyle name="Obično 130" xfId="1434"/>
    <cellStyle name="Obično 130 2" xfId="1435"/>
    <cellStyle name="Obično 130 3" xfId="1436"/>
    <cellStyle name="Obično 130 3 2" xfId="1437"/>
    <cellStyle name="Obično 131" xfId="1438"/>
    <cellStyle name="Obično 131 2" xfId="1439"/>
    <cellStyle name="Obično 131 3" xfId="1440"/>
    <cellStyle name="Obično 131 3 2" xfId="1441"/>
    <cellStyle name="Obično 132" xfId="1442"/>
    <cellStyle name="Obično 132 2" xfId="1443"/>
    <cellStyle name="Obično 132 3" xfId="1444"/>
    <cellStyle name="Obično 132 3 2" xfId="1445"/>
    <cellStyle name="Obično 133" xfId="1446"/>
    <cellStyle name="Obično 133 2" xfId="1447"/>
    <cellStyle name="Obično 133 3" xfId="1448"/>
    <cellStyle name="Obično 133 3 2" xfId="1449"/>
    <cellStyle name="Obično 134" xfId="1450"/>
    <cellStyle name="Obično 134 2" xfId="1451"/>
    <cellStyle name="Obično 134 3" xfId="1452"/>
    <cellStyle name="Obično 134 3 2" xfId="1453"/>
    <cellStyle name="Obično 135" xfId="1454"/>
    <cellStyle name="Obično 135 2" xfId="1455"/>
    <cellStyle name="Obično 135 3" xfId="1456"/>
    <cellStyle name="Obično 135 3 2" xfId="1457"/>
    <cellStyle name="Obično 136" xfId="1458"/>
    <cellStyle name="Obično 136 2" xfId="1459"/>
    <cellStyle name="Obično 136 3" xfId="1460"/>
    <cellStyle name="Obično 136 3 2" xfId="1461"/>
    <cellStyle name="Obično 137" xfId="1462"/>
    <cellStyle name="Obično 137 2" xfId="1463"/>
    <cellStyle name="Obično 137 3" xfId="1464"/>
    <cellStyle name="Obično 137 3 2" xfId="1465"/>
    <cellStyle name="Obično 138" xfId="1466"/>
    <cellStyle name="Obično 138 2" xfId="1467"/>
    <cellStyle name="Obično 138 3" xfId="1468"/>
    <cellStyle name="Obično 138 3 2" xfId="1469"/>
    <cellStyle name="Obično 139" xfId="1470"/>
    <cellStyle name="Obično 139 2" xfId="1471"/>
    <cellStyle name="Obično 139 3" xfId="1472"/>
    <cellStyle name="Obično 139 3 2" xfId="1473"/>
    <cellStyle name="Obično 14" xfId="1474"/>
    <cellStyle name="Obično 14 2" xfId="1475"/>
    <cellStyle name="Obično 14 2 2" xfId="1476"/>
    <cellStyle name="Obično 14 2 3" xfId="1477"/>
    <cellStyle name="Obično 14 2 3 2" xfId="1478"/>
    <cellStyle name="Obično 14 3" xfId="1479"/>
    <cellStyle name="Obično 14 3 2" xfId="1480"/>
    <cellStyle name="Obično 14 3 3" xfId="1481"/>
    <cellStyle name="Obično 14 3 3 2" xfId="1482"/>
    <cellStyle name="Obično 14 4" xfId="1483"/>
    <cellStyle name="Obično 140" xfId="1484"/>
    <cellStyle name="Obično 140 2" xfId="1485"/>
    <cellStyle name="Obično 140 3" xfId="1486"/>
    <cellStyle name="Obično 140 3 2" xfId="1487"/>
    <cellStyle name="Obično 141" xfId="1488"/>
    <cellStyle name="Obično 141 2" xfId="1489"/>
    <cellStyle name="Obično 141 3" xfId="1490"/>
    <cellStyle name="Obično 141 3 2" xfId="1491"/>
    <cellStyle name="Obično 142" xfId="1492"/>
    <cellStyle name="Obično 142 2" xfId="1493"/>
    <cellStyle name="Obično 142 3" xfId="1494"/>
    <cellStyle name="Obično 142 3 2" xfId="1495"/>
    <cellStyle name="Obično 143" xfId="1496"/>
    <cellStyle name="Obično 143 2" xfId="1497"/>
    <cellStyle name="Obično 143 3" xfId="1498"/>
    <cellStyle name="Obično 143 3 2" xfId="1499"/>
    <cellStyle name="Obično 144" xfId="1500"/>
    <cellStyle name="Obično 144 2" xfId="1501"/>
    <cellStyle name="Obično 144 3" xfId="1502"/>
    <cellStyle name="Obično 144 3 2" xfId="1503"/>
    <cellStyle name="Obično 145" xfId="1504"/>
    <cellStyle name="Obično 145 2" xfId="1505"/>
    <cellStyle name="Obično 145 3" xfId="1506"/>
    <cellStyle name="Obično 145 3 2" xfId="1507"/>
    <cellStyle name="Obično 146" xfId="1508"/>
    <cellStyle name="Obično 146 2" xfId="1509"/>
    <cellStyle name="Obično 146 3" xfId="1510"/>
    <cellStyle name="Obično 146 3 2" xfId="1511"/>
    <cellStyle name="Obično 147" xfId="1512"/>
    <cellStyle name="Obično 147 2" xfId="1513"/>
    <cellStyle name="Obično 147 3" xfId="1514"/>
    <cellStyle name="Obično 147 3 2" xfId="1515"/>
    <cellStyle name="Obično 149" xfId="1516"/>
    <cellStyle name="Obično 149 2" xfId="1517"/>
    <cellStyle name="Obično 149 3" xfId="1518"/>
    <cellStyle name="Obično 149 3 2" xfId="1519"/>
    <cellStyle name="Obično 15" xfId="1520"/>
    <cellStyle name="Obično 15 2" xfId="1521"/>
    <cellStyle name="Obično 150" xfId="1522"/>
    <cellStyle name="Obično 150 2" xfId="1523"/>
    <cellStyle name="Obično 150 3" xfId="1524"/>
    <cellStyle name="Obično 150 3 2" xfId="1525"/>
    <cellStyle name="Obično 151" xfId="1526"/>
    <cellStyle name="Obično 151 2" xfId="1527"/>
    <cellStyle name="Obično 151 3" xfId="1528"/>
    <cellStyle name="Obično 151 3 2" xfId="1529"/>
    <cellStyle name="Obično 152" xfId="1530"/>
    <cellStyle name="Obično 152 2" xfId="1531"/>
    <cellStyle name="Obično 152 3" xfId="1532"/>
    <cellStyle name="Obično 152 3 2" xfId="1533"/>
    <cellStyle name="Obično 153" xfId="1534"/>
    <cellStyle name="Obično 153 2" xfId="1535"/>
    <cellStyle name="Obično 153 3" xfId="1536"/>
    <cellStyle name="Obično 153 3 2" xfId="1537"/>
    <cellStyle name="Obično 154" xfId="1538"/>
    <cellStyle name="Obično 154 2" xfId="1539"/>
    <cellStyle name="Obično 154 3" xfId="1540"/>
    <cellStyle name="Obično 154 3 2" xfId="1541"/>
    <cellStyle name="Obično 155" xfId="1542"/>
    <cellStyle name="Obično 155 2" xfId="1543"/>
    <cellStyle name="Obično 155 3" xfId="1544"/>
    <cellStyle name="Obično 155 3 2" xfId="1545"/>
    <cellStyle name="Obično 156" xfId="1546"/>
    <cellStyle name="Obično 156 2" xfId="1547"/>
    <cellStyle name="Obično 156 3" xfId="1548"/>
    <cellStyle name="Obično 156 3 2" xfId="1549"/>
    <cellStyle name="Obično 157" xfId="1550"/>
    <cellStyle name="Obično 157 2" xfId="1551"/>
    <cellStyle name="Obično 157 3" xfId="1552"/>
    <cellStyle name="Obično 157 3 2" xfId="1553"/>
    <cellStyle name="Obično 158" xfId="1554"/>
    <cellStyle name="Obično 158 2" xfId="1555"/>
    <cellStyle name="Obično 158 3" xfId="1556"/>
    <cellStyle name="Obično 158 3 2" xfId="1557"/>
    <cellStyle name="Obično 159" xfId="1558"/>
    <cellStyle name="Obično 159 2" xfId="1559"/>
    <cellStyle name="Obično 159 3" xfId="1560"/>
    <cellStyle name="Obično 159 3 2" xfId="1561"/>
    <cellStyle name="Obično 16" xfId="1562"/>
    <cellStyle name="Obično 16 2" xfId="1563"/>
    <cellStyle name="Obično 16 2 2" xfId="1564"/>
    <cellStyle name="Obično 16 2 3" xfId="1565"/>
    <cellStyle name="Obično 16 2 3 2" xfId="1566"/>
    <cellStyle name="Obično 16 3" xfId="1567"/>
    <cellStyle name="Obično 16 3 2" xfId="1568"/>
    <cellStyle name="Obično 16 3 3" xfId="1569"/>
    <cellStyle name="Obično 16 3 3 2" xfId="1570"/>
    <cellStyle name="Obično 16 4" xfId="1571"/>
    <cellStyle name="Obično 160" xfId="1572"/>
    <cellStyle name="Obično 160 2" xfId="1573"/>
    <cellStyle name="Obično 160 3" xfId="1574"/>
    <cellStyle name="Obično 160 3 2" xfId="1575"/>
    <cellStyle name="Obično 161" xfId="1576"/>
    <cellStyle name="Obično 161 2" xfId="1577"/>
    <cellStyle name="Obično 161 3" xfId="1578"/>
    <cellStyle name="Obično 161 3 2" xfId="1579"/>
    <cellStyle name="Obično 162" xfId="1580"/>
    <cellStyle name="Obično 162 2" xfId="1581"/>
    <cellStyle name="Obično 162 3" xfId="1582"/>
    <cellStyle name="Obično 162 3 2" xfId="1583"/>
    <cellStyle name="Obično 163" xfId="1584"/>
    <cellStyle name="Obično 163 2" xfId="1585"/>
    <cellStyle name="Obično 163 3" xfId="1586"/>
    <cellStyle name="Obično 163 3 2" xfId="1587"/>
    <cellStyle name="Obično 164" xfId="1588"/>
    <cellStyle name="Obično 164 2" xfId="1589"/>
    <cellStyle name="Obično 164 3" xfId="1590"/>
    <cellStyle name="Obično 164 3 2" xfId="1591"/>
    <cellStyle name="Obično 165" xfId="1592"/>
    <cellStyle name="Obično 165 2" xfId="1593"/>
    <cellStyle name="Obično 165 3" xfId="1594"/>
    <cellStyle name="Obično 165 3 2" xfId="1595"/>
    <cellStyle name="Obično 166" xfId="1596"/>
    <cellStyle name="Obično 166 2" xfId="1597"/>
    <cellStyle name="Obično 166 3" xfId="1598"/>
    <cellStyle name="Obično 166 3 2" xfId="1599"/>
    <cellStyle name="Obično 167" xfId="1600"/>
    <cellStyle name="Obično 167 2" xfId="1601"/>
    <cellStyle name="Obično 167 3" xfId="1602"/>
    <cellStyle name="Obično 167 3 2" xfId="1603"/>
    <cellStyle name="Obično 168" xfId="1604"/>
    <cellStyle name="Obično 168 2" xfId="1605"/>
    <cellStyle name="Obično 168 3" xfId="1606"/>
    <cellStyle name="Obično 168 3 2" xfId="1607"/>
    <cellStyle name="Obično 169" xfId="1608"/>
    <cellStyle name="Obično 169 2" xfId="1609"/>
    <cellStyle name="Obično 169 3" xfId="1610"/>
    <cellStyle name="Obično 169 3 2" xfId="1611"/>
    <cellStyle name="Obično 17" xfId="1612"/>
    <cellStyle name="Obično 17 2" xfId="1613"/>
    <cellStyle name="Obično 170" xfId="1614"/>
    <cellStyle name="Obično 170 2" xfId="1615"/>
    <cellStyle name="Obično 170 3" xfId="1616"/>
    <cellStyle name="Obično 170 3 2" xfId="1617"/>
    <cellStyle name="Obično 171" xfId="1618"/>
    <cellStyle name="Obično 171 2" xfId="1619"/>
    <cellStyle name="Obično 171 3" xfId="1620"/>
    <cellStyle name="Obično 171 3 2" xfId="1621"/>
    <cellStyle name="Obično 172" xfId="1622"/>
    <cellStyle name="Obično 172 2" xfId="1623"/>
    <cellStyle name="Obično 172 3" xfId="1624"/>
    <cellStyle name="Obično 172 3 2" xfId="1625"/>
    <cellStyle name="Obično 173" xfId="1626"/>
    <cellStyle name="Obično 173 2" xfId="1627"/>
    <cellStyle name="Obično 173 3" xfId="1628"/>
    <cellStyle name="Obično 173 3 2" xfId="1629"/>
    <cellStyle name="Obično 174" xfId="1630"/>
    <cellStyle name="Obično 174 2" xfId="1631"/>
    <cellStyle name="Obično 174 3" xfId="1632"/>
    <cellStyle name="Obično 174 3 2" xfId="1633"/>
    <cellStyle name="Obično 175" xfId="1634"/>
    <cellStyle name="Obično 175 2" xfId="1635"/>
    <cellStyle name="Obično 175 3" xfId="1636"/>
    <cellStyle name="Obično 175 3 2" xfId="1637"/>
    <cellStyle name="Obično 176" xfId="1638"/>
    <cellStyle name="Obično 176 2" xfId="1639"/>
    <cellStyle name="Obično 176 3" xfId="1640"/>
    <cellStyle name="Obično 176 3 2" xfId="1641"/>
    <cellStyle name="Obično 177" xfId="1642"/>
    <cellStyle name="Obično 177 2" xfId="1643"/>
    <cellStyle name="Obično 177 3" xfId="1644"/>
    <cellStyle name="Obično 177 3 2" xfId="1645"/>
    <cellStyle name="Obično 178" xfId="1646"/>
    <cellStyle name="Obično 178 2" xfId="1647"/>
    <cellStyle name="Obično 178 3" xfId="1648"/>
    <cellStyle name="Obično 178 3 2" xfId="1649"/>
    <cellStyle name="Obično 179" xfId="1650"/>
    <cellStyle name="Obično 179 2" xfId="1651"/>
    <cellStyle name="Obično 179 3" xfId="1652"/>
    <cellStyle name="Obično 179 3 2" xfId="1653"/>
    <cellStyle name="Obično 18" xfId="1654"/>
    <cellStyle name="Obično 18 2" xfId="1655"/>
    <cellStyle name="Obično 18 2 2" xfId="1656"/>
    <cellStyle name="Obično 18 2 3" xfId="1657"/>
    <cellStyle name="Obično 18 2 3 2" xfId="1658"/>
    <cellStyle name="Obično 18 3" xfId="1659"/>
    <cellStyle name="Obično 18 3 2" xfId="1660"/>
    <cellStyle name="Obično 18 3 3" xfId="1661"/>
    <cellStyle name="Obično 18 3 3 2" xfId="1662"/>
    <cellStyle name="Obično 18 4" xfId="1663"/>
    <cellStyle name="Obično 180" xfId="1664"/>
    <cellStyle name="Obično 180 2" xfId="1665"/>
    <cellStyle name="Obično 180 3" xfId="1666"/>
    <cellStyle name="Obično 180 3 2" xfId="1667"/>
    <cellStyle name="Obično 181" xfId="1668"/>
    <cellStyle name="Obično 181 2" xfId="1669"/>
    <cellStyle name="Obično 181 3" xfId="1670"/>
    <cellStyle name="Obično 181 3 2" xfId="1671"/>
    <cellStyle name="Obično 182" xfId="1672"/>
    <cellStyle name="Obično 182 2" xfId="1673"/>
    <cellStyle name="Obično 182 3" xfId="1674"/>
    <cellStyle name="Obično 182 3 2" xfId="1675"/>
    <cellStyle name="Obično 183" xfId="1676"/>
    <cellStyle name="Obično 183 2" xfId="1677"/>
    <cellStyle name="Obično 183 3" xfId="1678"/>
    <cellStyle name="Obično 183 3 2" xfId="1679"/>
    <cellStyle name="Obično 184" xfId="1680"/>
    <cellStyle name="Obično 184 2" xfId="1681"/>
    <cellStyle name="Obično 184 3" xfId="1682"/>
    <cellStyle name="Obično 184 3 2" xfId="1683"/>
    <cellStyle name="Obično 185" xfId="1684"/>
    <cellStyle name="Obično 185 2" xfId="1685"/>
    <cellStyle name="Obično 185 3" xfId="1686"/>
    <cellStyle name="Obično 185 3 2" xfId="1687"/>
    <cellStyle name="Obično 186" xfId="1688"/>
    <cellStyle name="Obično 186 2" xfId="1689"/>
    <cellStyle name="Obično 186 3" xfId="1690"/>
    <cellStyle name="Obično 186 3 2" xfId="1691"/>
    <cellStyle name="Obično 187" xfId="1692"/>
    <cellStyle name="Obično 187 2" xfId="1693"/>
    <cellStyle name="Obično 187 3" xfId="1694"/>
    <cellStyle name="Obično 187 3 2" xfId="1695"/>
    <cellStyle name="Obično 188" xfId="1696"/>
    <cellStyle name="Obično 188 2" xfId="1697"/>
    <cellStyle name="Obično 188 3" xfId="1698"/>
    <cellStyle name="Obično 188 3 2" xfId="1699"/>
    <cellStyle name="Obično 189" xfId="1700"/>
    <cellStyle name="Obično 189 2" xfId="1701"/>
    <cellStyle name="Obično 189 3" xfId="1702"/>
    <cellStyle name="Obično 189 3 2" xfId="1703"/>
    <cellStyle name="Obično 19" xfId="1704"/>
    <cellStyle name="Obično 19 2" xfId="1705"/>
    <cellStyle name="Obično 19 2 2" xfId="1706"/>
    <cellStyle name="Obično 19 2 3" xfId="1707"/>
    <cellStyle name="Obično 19 2 3 2" xfId="1708"/>
    <cellStyle name="Obično 19 3" xfId="1709"/>
    <cellStyle name="Obično 19 3 2" xfId="1710"/>
    <cellStyle name="Obično 19 3 3" xfId="1711"/>
    <cellStyle name="Obično 19 3 3 2" xfId="1712"/>
    <cellStyle name="Obično 19 4" xfId="1713"/>
    <cellStyle name="Obično 190" xfId="1714"/>
    <cellStyle name="Obično 190 2" xfId="1715"/>
    <cellStyle name="Obično 190 3" xfId="1716"/>
    <cellStyle name="Obično 190 3 2" xfId="1717"/>
    <cellStyle name="Obično 191" xfId="1718"/>
    <cellStyle name="Obično 191 2" xfId="1719"/>
    <cellStyle name="Obično 191 3" xfId="1720"/>
    <cellStyle name="Obično 191 3 2" xfId="1721"/>
    <cellStyle name="Obično 192" xfId="1722"/>
    <cellStyle name="Obično 192 2" xfId="1723"/>
    <cellStyle name="Obično 192 3" xfId="1724"/>
    <cellStyle name="Obično 192 3 2" xfId="1725"/>
    <cellStyle name="Obično 193" xfId="1726"/>
    <cellStyle name="Obično 193 2" xfId="1727"/>
    <cellStyle name="Obično 193 3" xfId="1728"/>
    <cellStyle name="Obično 193 3 2" xfId="1729"/>
    <cellStyle name="Obično 194" xfId="1730"/>
    <cellStyle name="Obično 194 2" xfId="1731"/>
    <cellStyle name="Obično 194 3" xfId="1732"/>
    <cellStyle name="Obično 194 3 2" xfId="1733"/>
    <cellStyle name="Obično 195" xfId="1734"/>
    <cellStyle name="Obično 195 2" xfId="1735"/>
    <cellStyle name="Obično 195 3" xfId="1736"/>
    <cellStyle name="Obično 195 3 2" xfId="1737"/>
    <cellStyle name="Obično 196" xfId="1738"/>
    <cellStyle name="Obično 196 2" xfId="1739"/>
    <cellStyle name="Obično 196 3" xfId="1740"/>
    <cellStyle name="Obično 196 3 2" xfId="1741"/>
    <cellStyle name="Obično 197" xfId="1742"/>
    <cellStyle name="Obično 197 2" xfId="1743"/>
    <cellStyle name="Obično 197 3" xfId="1744"/>
    <cellStyle name="Obično 197 3 2" xfId="1745"/>
    <cellStyle name="Obično 198" xfId="1746"/>
    <cellStyle name="Obično 198 2" xfId="1747"/>
    <cellStyle name="Obično 198 3" xfId="1748"/>
    <cellStyle name="Obično 198 3 2" xfId="1749"/>
    <cellStyle name="Obično 199" xfId="1750"/>
    <cellStyle name="Obično 199 2" xfId="1751"/>
    <cellStyle name="Obično 199 3" xfId="1752"/>
    <cellStyle name="Obično 199 3 2" xfId="1753"/>
    <cellStyle name="Obično 2" xfId="20"/>
    <cellStyle name="Obično 2 10" xfId="1755"/>
    <cellStyle name="Obično 2 10 2" xfId="1756"/>
    <cellStyle name="Obično 2 10 3" xfId="1757"/>
    <cellStyle name="Obično 2 10 3 2" xfId="1758"/>
    <cellStyle name="Obično 2 11" xfId="1759"/>
    <cellStyle name="Obično 2 11 2" xfId="1760"/>
    <cellStyle name="Obično 2 11 3" xfId="1761"/>
    <cellStyle name="Obično 2 11 3 2" xfId="1762"/>
    <cellStyle name="Obično 2 12" xfId="1763"/>
    <cellStyle name="Obično 2 12 2" xfId="1764"/>
    <cellStyle name="Obično 2 12 3" xfId="1765"/>
    <cellStyle name="Obično 2 12 3 2" xfId="1766"/>
    <cellStyle name="Obično 2 13" xfId="1767"/>
    <cellStyle name="Obično 2 13 2" xfId="1768"/>
    <cellStyle name="Obično 2 13 3" xfId="1769"/>
    <cellStyle name="Obično 2 14" xfId="1770"/>
    <cellStyle name="Obično 2 15" xfId="1771"/>
    <cellStyle name="Obično 2 16" xfId="1772"/>
    <cellStyle name="Obično 2 17" xfId="1754"/>
    <cellStyle name="Obično 2 2" xfId="1773"/>
    <cellStyle name="Obično 2 2 2" xfId="1774"/>
    <cellStyle name="Obično 2 2 3" xfId="1775"/>
    <cellStyle name="Obično 2 2 3 2" xfId="1776"/>
    <cellStyle name="Obično 2 3" xfId="1777"/>
    <cellStyle name="Obično 2 3 2" xfId="1778"/>
    <cellStyle name="Obično 2 3 3" xfId="1779"/>
    <cellStyle name="Obično 2 3 3 2" xfId="1780"/>
    <cellStyle name="Obično 2 4" xfId="1781"/>
    <cellStyle name="Obično 2 4 2" xfId="1782"/>
    <cellStyle name="Obično 2 4 3" xfId="1783"/>
    <cellStyle name="Obično 2 4 3 2" xfId="1784"/>
    <cellStyle name="Obično 2 5" xfId="1785"/>
    <cellStyle name="Obično 2 5 2" xfId="1786"/>
    <cellStyle name="Obično 2 5 3" xfId="1787"/>
    <cellStyle name="Obično 2 5 3 2" xfId="1788"/>
    <cellStyle name="Obično 2 6" xfId="1789"/>
    <cellStyle name="Obično 2 6 2" xfId="1790"/>
    <cellStyle name="Obično 2 6 3" xfId="1791"/>
    <cellStyle name="Obično 2 6 3 2" xfId="1792"/>
    <cellStyle name="Obično 2 7" xfId="1793"/>
    <cellStyle name="Obično 2 7 2" xfId="1794"/>
    <cellStyle name="Obično 2 7 3" xfId="1795"/>
    <cellStyle name="Obično 2 7 3 2" xfId="1796"/>
    <cellStyle name="Obično 2 8" xfId="1797"/>
    <cellStyle name="Obično 2 8 2" xfId="1798"/>
    <cellStyle name="Obično 2 8 3" xfId="1799"/>
    <cellStyle name="Obično 2 8 3 2" xfId="1800"/>
    <cellStyle name="Obično 2 9" xfId="1801"/>
    <cellStyle name="Obično 2 9 2" xfId="1802"/>
    <cellStyle name="Obično 2 9 3" xfId="1803"/>
    <cellStyle name="Obično 2 9 3 2" xfId="1804"/>
    <cellStyle name="Obično 20" xfId="1805"/>
    <cellStyle name="Obično 20 2" xfId="1806"/>
    <cellStyle name="Obično 200" xfId="1807"/>
    <cellStyle name="Obično 200 2" xfId="1808"/>
    <cellStyle name="Obično 200 3" xfId="1809"/>
    <cellStyle name="Obično 200 3 2" xfId="1810"/>
    <cellStyle name="Obično 201" xfId="1811"/>
    <cellStyle name="Obično 201 2" xfId="1812"/>
    <cellStyle name="Obično 201 3" xfId="1813"/>
    <cellStyle name="Obično 201 3 2" xfId="1814"/>
    <cellStyle name="Obično 202" xfId="1815"/>
    <cellStyle name="Obično 202 2" xfId="1816"/>
    <cellStyle name="Obično 202 3" xfId="1817"/>
    <cellStyle name="Obično 202 3 2" xfId="1818"/>
    <cellStyle name="Obično 203" xfId="1819"/>
    <cellStyle name="Obično 203 2" xfId="1820"/>
    <cellStyle name="Obično 203 3" xfId="1821"/>
    <cellStyle name="Obično 203 3 2" xfId="1822"/>
    <cellStyle name="Obično 204" xfId="1823"/>
    <cellStyle name="Obično 204 2" xfId="1824"/>
    <cellStyle name="Obično 204 3" xfId="1825"/>
    <cellStyle name="Obično 204 3 2" xfId="1826"/>
    <cellStyle name="Obično 205" xfId="1827"/>
    <cellStyle name="Obično 205 2" xfId="1828"/>
    <cellStyle name="Obično 205 3" xfId="1829"/>
    <cellStyle name="Obično 205 3 2" xfId="1830"/>
    <cellStyle name="Obično 206" xfId="1831"/>
    <cellStyle name="Obično 206 2" xfId="1832"/>
    <cellStyle name="Obično 206 3" xfId="1833"/>
    <cellStyle name="Obično 206 3 2" xfId="1834"/>
    <cellStyle name="Obično 207" xfId="1835"/>
    <cellStyle name="Obično 207 2" xfId="1836"/>
    <cellStyle name="Obično 207 3" xfId="1837"/>
    <cellStyle name="Obično 207 3 2" xfId="1838"/>
    <cellStyle name="Obično 209" xfId="1839"/>
    <cellStyle name="Obično 209 2" xfId="1840"/>
    <cellStyle name="Obično 209 3" xfId="1841"/>
    <cellStyle name="Obično 209 3 2" xfId="1842"/>
    <cellStyle name="Obično 21" xfId="1843"/>
    <cellStyle name="Obično 21 2" xfId="1844"/>
    <cellStyle name="Obično 210" xfId="1845"/>
    <cellStyle name="Obično 210 2" xfId="1846"/>
    <cellStyle name="Obično 210 3" xfId="1847"/>
    <cellStyle name="Obično 210 3 2" xfId="1848"/>
    <cellStyle name="Obično 211" xfId="1849"/>
    <cellStyle name="Obično 211 2" xfId="1850"/>
    <cellStyle name="Obično 211 3" xfId="1851"/>
    <cellStyle name="Obično 211 3 2" xfId="1852"/>
    <cellStyle name="Obično 212" xfId="1853"/>
    <cellStyle name="Obično 212 2" xfId="1854"/>
    <cellStyle name="Obično 212 3" xfId="1855"/>
    <cellStyle name="Obično 212 3 2" xfId="1856"/>
    <cellStyle name="Obično 213" xfId="1857"/>
    <cellStyle name="Obično 213 2" xfId="1858"/>
    <cellStyle name="Obično 213 3" xfId="1859"/>
    <cellStyle name="Obično 213 3 2" xfId="1860"/>
    <cellStyle name="Obično 214" xfId="1861"/>
    <cellStyle name="Obično 214 2" xfId="1862"/>
    <cellStyle name="Obično 214 3" xfId="1863"/>
    <cellStyle name="Obično 214 3 2" xfId="1864"/>
    <cellStyle name="Obično 22" xfId="1865"/>
    <cellStyle name="Obično 22 2" xfId="1866"/>
    <cellStyle name="Obično 22 2 2" xfId="1867"/>
    <cellStyle name="Obično 22 2 3" xfId="1868"/>
    <cellStyle name="Obično 22 2 3 2" xfId="1869"/>
    <cellStyle name="Obično 22 3" xfId="1870"/>
    <cellStyle name="Obično 22 3 2" xfId="1871"/>
    <cellStyle name="Obično 22 3 3" xfId="1872"/>
    <cellStyle name="Obično 22 3 3 2" xfId="1873"/>
    <cellStyle name="Obično 22 4" xfId="1874"/>
    <cellStyle name="Obično 23" xfId="1875"/>
    <cellStyle name="Obično 23 2" xfId="1876"/>
    <cellStyle name="Obično 23 2 2" xfId="1877"/>
    <cellStyle name="Obično 23 2 3" xfId="1878"/>
    <cellStyle name="Obično 23 2 3 2" xfId="1879"/>
    <cellStyle name="Obično 23 3" xfId="1880"/>
    <cellStyle name="Obično 23 3 2" xfId="1881"/>
    <cellStyle name="Obično 23 3 3" xfId="1882"/>
    <cellStyle name="Obično 23 3 3 2" xfId="1883"/>
    <cellStyle name="Obično 23 4" xfId="1884"/>
    <cellStyle name="Obično 24" xfId="1885"/>
    <cellStyle name="Obično 24 2" xfId="1886"/>
    <cellStyle name="Obično 24 2 2" xfId="1887"/>
    <cellStyle name="Obično 24 2 3" xfId="1888"/>
    <cellStyle name="Obično 24 2 3 2" xfId="1889"/>
    <cellStyle name="Obično 24 3" xfId="1890"/>
    <cellStyle name="Obično 24 3 2" xfId="1891"/>
    <cellStyle name="Obično 24 3 3" xfId="1892"/>
    <cellStyle name="Obično 24 3 3 2" xfId="1893"/>
    <cellStyle name="Obično 24 4" xfId="1894"/>
    <cellStyle name="Obično 25" xfId="1895"/>
    <cellStyle name="Obično 25 2" xfId="1896"/>
    <cellStyle name="Obično 25 2 2" xfId="1897"/>
    <cellStyle name="Obično 25 2 3" xfId="1898"/>
    <cellStyle name="Obično 25 2 3 2" xfId="1899"/>
    <cellStyle name="Obično 25 3" xfId="1900"/>
    <cellStyle name="Obično 25 3 2" xfId="1901"/>
    <cellStyle name="Obično 25 3 3" xfId="1902"/>
    <cellStyle name="Obično 25 3 3 2" xfId="1903"/>
    <cellStyle name="Obično 25 4" xfId="1904"/>
    <cellStyle name="Obično 26" xfId="1905"/>
    <cellStyle name="Obično 26 2" xfId="1906"/>
    <cellStyle name="Obično 26 2 2" xfId="1907"/>
    <cellStyle name="Obično 26 2 3" xfId="1908"/>
    <cellStyle name="Obično 26 2 3 2" xfId="1909"/>
    <cellStyle name="Obično 26 3" xfId="1910"/>
    <cellStyle name="Obično 27" xfId="1911"/>
    <cellStyle name="Obično 27 2" xfId="1912"/>
    <cellStyle name="Obično 27 2 2" xfId="1913"/>
    <cellStyle name="Obično 27 2 3" xfId="1914"/>
    <cellStyle name="Obično 27 2 3 2" xfId="1915"/>
    <cellStyle name="Obično 27 3" xfId="1916"/>
    <cellStyle name="Obično 27 4" xfId="1917"/>
    <cellStyle name="Obično 27 4 2" xfId="1918"/>
    <cellStyle name="Obično 28" xfId="1919"/>
    <cellStyle name="Obično 28 2" xfId="1920"/>
    <cellStyle name="Obično 28 2 2" xfId="1921"/>
    <cellStyle name="Obično 28 2 3" xfId="1922"/>
    <cellStyle name="Obično 28 2 3 2" xfId="1923"/>
    <cellStyle name="Obično 28 3" xfId="1924"/>
    <cellStyle name="Obično 29" xfId="1925"/>
    <cellStyle name="Obično 29 2" xfId="1926"/>
    <cellStyle name="Obično 29 2 2" xfId="1927"/>
    <cellStyle name="Obično 29 2 3" xfId="1928"/>
    <cellStyle name="Obično 29 2 3 2" xfId="1929"/>
    <cellStyle name="Obično 29 3" xfId="1930"/>
    <cellStyle name="Obično 29 3 2" xfId="1931"/>
    <cellStyle name="Obično 29 3 3" xfId="1932"/>
    <cellStyle name="Obično 29 3 3 2" xfId="1933"/>
    <cellStyle name="Obično 29 4" xfId="1934"/>
    <cellStyle name="Obično 3" xfId="19"/>
    <cellStyle name="Obično 3 10" xfId="1936"/>
    <cellStyle name="Obično 3 10 2" xfId="1937"/>
    <cellStyle name="Obično 3 10 3" xfId="1938"/>
    <cellStyle name="Obično 3 10 3 2" xfId="1939"/>
    <cellStyle name="Obično 3 11" xfId="1940"/>
    <cellStyle name="Obično 3 11 2" xfId="1941"/>
    <cellStyle name="Obično 3 11 3" xfId="1942"/>
    <cellStyle name="Obično 3 11 3 2" xfId="1943"/>
    <cellStyle name="Obično 3 12" xfId="1944"/>
    <cellStyle name="Obično 3 12 2" xfId="1945"/>
    <cellStyle name="Obično 3 12 3" xfId="1946"/>
    <cellStyle name="Obično 3 12 3 2" xfId="1947"/>
    <cellStyle name="Obično 3 13" xfId="1948"/>
    <cellStyle name="Obično 3 13 2" xfId="1949"/>
    <cellStyle name="Obično 3 13 3" xfId="1950"/>
    <cellStyle name="Obično 3 13 3 2" xfId="1951"/>
    <cellStyle name="Obično 3 14" xfId="1952"/>
    <cellStyle name="Obično 3 14 2" xfId="1953"/>
    <cellStyle name="Obično 3 14 3" xfId="1954"/>
    <cellStyle name="Obično 3 14 3 2" xfId="1955"/>
    <cellStyle name="Obično 3 15" xfId="1956"/>
    <cellStyle name="Obično 3 15 2" xfId="1957"/>
    <cellStyle name="Obično 3 15 3" xfId="1958"/>
    <cellStyle name="Obično 3 15 3 2" xfId="1959"/>
    <cellStyle name="Obično 3 16" xfId="1960"/>
    <cellStyle name="Obično 3 16 2" xfId="1961"/>
    <cellStyle name="Obično 3 16 3" xfId="1962"/>
    <cellStyle name="Obično 3 16 3 2" xfId="1963"/>
    <cellStyle name="Obično 3 17" xfId="1964"/>
    <cellStyle name="Obično 3 17 2" xfId="1965"/>
    <cellStyle name="Obično 3 17 3" xfId="1966"/>
    <cellStyle name="Obično 3 17 3 2" xfId="1967"/>
    <cellStyle name="Obično 3 18" xfId="1968"/>
    <cellStyle name="Obično 3 18 2" xfId="1969"/>
    <cellStyle name="Obično 3 18 3" xfId="1970"/>
    <cellStyle name="Obično 3 18 3 2" xfId="1971"/>
    <cellStyle name="Obično 3 19" xfId="1972"/>
    <cellStyle name="Obično 3 19 2" xfId="1973"/>
    <cellStyle name="Obično 3 19 3" xfId="1974"/>
    <cellStyle name="Obično 3 19 3 2" xfId="1975"/>
    <cellStyle name="Obično 3 2" xfId="1976"/>
    <cellStyle name="Obično 3 2 2" xfId="1977"/>
    <cellStyle name="Obično 3 2 3" xfId="1978"/>
    <cellStyle name="Obično 3 2 3 2" xfId="1979"/>
    <cellStyle name="Obično 3 2 3 3" xfId="1980"/>
    <cellStyle name="Obično 3 2 3 3 2" xfId="1981"/>
    <cellStyle name="Obično 3 2 4" xfId="1982"/>
    <cellStyle name="Obično 3 2 4 2" xfId="1983"/>
    <cellStyle name="Obično 3 20" xfId="1984"/>
    <cellStyle name="Obično 3 20 2" xfId="1985"/>
    <cellStyle name="Obično 3 20 3" xfId="1986"/>
    <cellStyle name="Obično 3 20 3 2" xfId="1987"/>
    <cellStyle name="Obično 3 21" xfId="1988"/>
    <cellStyle name="Obično 3 21 2" xfId="1989"/>
    <cellStyle name="Obično 3 21 3" xfId="1990"/>
    <cellStyle name="Obično 3 21 3 2" xfId="1991"/>
    <cellStyle name="Obično 3 22" xfId="1992"/>
    <cellStyle name="Obično 3 22 2" xfId="1993"/>
    <cellStyle name="Obično 3 22 3" xfId="1994"/>
    <cellStyle name="Obično 3 22 3 2" xfId="1995"/>
    <cellStyle name="Obično 3 23" xfId="1996"/>
    <cellStyle name="Obično 3 23 2" xfId="1997"/>
    <cellStyle name="Obično 3 23 3" xfId="1998"/>
    <cellStyle name="Obično 3 23 3 2" xfId="1999"/>
    <cellStyle name="Obično 3 24" xfId="2000"/>
    <cellStyle name="Obično 3 24 2" xfId="2001"/>
    <cellStyle name="Obično 3 24 3" xfId="2002"/>
    <cellStyle name="Obično 3 24 3 2" xfId="2003"/>
    <cellStyle name="Obično 3 25" xfId="2004"/>
    <cellStyle name="Obično 3 25 2" xfId="2005"/>
    <cellStyle name="Obično 3 25 3" xfId="2006"/>
    <cellStyle name="Obično 3 25 3 2" xfId="2007"/>
    <cellStyle name="Obično 3 26" xfId="2008"/>
    <cellStyle name="Obično 3 26 2" xfId="2009"/>
    <cellStyle name="Obično 3 26 3" xfId="2010"/>
    <cellStyle name="Obično 3 26 3 2" xfId="2011"/>
    <cellStyle name="Obično 3 27" xfId="2012"/>
    <cellStyle name="Obično 3 28" xfId="2013"/>
    <cellStyle name="Obično 3 29" xfId="1935"/>
    <cellStyle name="Obično 3 3" xfId="2014"/>
    <cellStyle name="Obično 3 3 2" xfId="2015"/>
    <cellStyle name="Obično 3 3 3" xfId="2016"/>
    <cellStyle name="Obično 3 3 3 2" xfId="2017"/>
    <cellStyle name="Obično 3 4" xfId="2018"/>
    <cellStyle name="Obično 3 4 2" xfId="2019"/>
    <cellStyle name="Obično 3 4 3" xfId="2020"/>
    <cellStyle name="Obično 3 4 3 2" xfId="2021"/>
    <cellStyle name="Obično 3 5" xfId="2022"/>
    <cellStyle name="Obično 3 5 2" xfId="2023"/>
    <cellStyle name="Obično 3 5 3" xfId="2024"/>
    <cellStyle name="Obično 3 5 3 2" xfId="2025"/>
    <cellStyle name="Obično 3 6" xfId="2026"/>
    <cellStyle name="Obično 3 6 2" xfId="2027"/>
    <cellStyle name="Obično 3 6 3" xfId="2028"/>
    <cellStyle name="Obično 3 6 3 2" xfId="2029"/>
    <cellStyle name="Obično 3 7" xfId="2030"/>
    <cellStyle name="Obično 3 7 2" xfId="2031"/>
    <cellStyle name="Obično 3 7 3" xfId="2032"/>
    <cellStyle name="Obično 3 7 3 2" xfId="2033"/>
    <cellStyle name="Obično 3 8" xfId="2034"/>
    <cellStyle name="Obično 3 8 2" xfId="2035"/>
    <cellStyle name="Obično 3 8 3" xfId="2036"/>
    <cellStyle name="Obično 3 8 3 2" xfId="2037"/>
    <cellStyle name="Obično 3 9" xfId="2038"/>
    <cellStyle name="Obično 3 9 2" xfId="2039"/>
    <cellStyle name="Obično 3 9 3" xfId="2040"/>
    <cellStyle name="Obično 3 9 3 2" xfId="2041"/>
    <cellStyle name="Obično 30" xfId="2042"/>
    <cellStyle name="Obično 30 2" xfId="2043"/>
    <cellStyle name="Obično 31" xfId="2044"/>
    <cellStyle name="Obično 31 2" xfId="2045"/>
    <cellStyle name="Obično 32" xfId="2046"/>
    <cellStyle name="Obično 32 2" xfId="2047"/>
    <cellStyle name="Obično 33" xfId="2048"/>
    <cellStyle name="Obično 33 2" xfId="2049"/>
    <cellStyle name="Obično 34" xfId="2050"/>
    <cellStyle name="Obično 34 2" xfId="2051"/>
    <cellStyle name="Obično 35" xfId="2052"/>
    <cellStyle name="Obično 35 2" xfId="2053"/>
    <cellStyle name="Obično 36" xfId="2054"/>
    <cellStyle name="Obično 36 2" xfId="2055"/>
    <cellStyle name="Obično 36 2 2" xfId="2056"/>
    <cellStyle name="Obično 36 2 3" xfId="2057"/>
    <cellStyle name="Obično 36 2 3 2" xfId="2058"/>
    <cellStyle name="Obično 36 3" xfId="2059"/>
    <cellStyle name="Obično 36 4" xfId="2060"/>
    <cellStyle name="Obično 36 4 2" xfId="2061"/>
    <cellStyle name="Obično 37" xfId="2062"/>
    <cellStyle name="Obično 37 2" xfId="2063"/>
    <cellStyle name="Obično 38" xfId="2064"/>
    <cellStyle name="Obično 38 2" xfId="2065"/>
    <cellStyle name="Obično 39" xfId="2066"/>
    <cellStyle name="Obično 39 2" xfId="2067"/>
    <cellStyle name="Obično 4" xfId="2068"/>
    <cellStyle name="Obično 4 10" xfId="2069"/>
    <cellStyle name="Obično 4 10 2" xfId="2070"/>
    <cellStyle name="Obično 4 10 3" xfId="2071"/>
    <cellStyle name="Obično 4 10 3 2" xfId="2072"/>
    <cellStyle name="Obično 4 11" xfId="2073"/>
    <cellStyle name="Obično 4 11 2" xfId="2074"/>
    <cellStyle name="Obično 4 11 3" xfId="2075"/>
    <cellStyle name="Obično 4 11 3 2" xfId="2076"/>
    <cellStyle name="Obično 4 12" xfId="2077"/>
    <cellStyle name="Obično 4 12 2" xfId="2078"/>
    <cellStyle name="Obično 4 12 3" xfId="2079"/>
    <cellStyle name="Obično 4 12 3 2" xfId="2080"/>
    <cellStyle name="Obično 4 13" xfId="2081"/>
    <cellStyle name="Obično 4 13 2" xfId="2082"/>
    <cellStyle name="Obično 4 13 3" xfId="2083"/>
    <cellStyle name="Obično 4 13 3 2" xfId="2084"/>
    <cellStyle name="Obično 4 14" xfId="2085"/>
    <cellStyle name="Obično 4 14 2" xfId="2086"/>
    <cellStyle name="Obično 4 14 3" xfId="2087"/>
    <cellStyle name="Obično 4 14 3 2" xfId="2088"/>
    <cellStyle name="Obično 4 15" xfId="2089"/>
    <cellStyle name="Obično 4 15 2" xfId="2090"/>
    <cellStyle name="Obično 4 15 3" xfId="2091"/>
    <cellStyle name="Obično 4 15 3 2" xfId="2092"/>
    <cellStyle name="Obično 4 16" xfId="2093"/>
    <cellStyle name="Obično 4 16 2" xfId="2094"/>
    <cellStyle name="Obično 4 16 3" xfId="2095"/>
    <cellStyle name="Obično 4 16 3 2" xfId="2096"/>
    <cellStyle name="Obično 4 17" xfId="2097"/>
    <cellStyle name="Obično 4 17 2" xfId="2098"/>
    <cellStyle name="Obično 4 17 3" xfId="2099"/>
    <cellStyle name="Obično 4 17 3 2" xfId="2100"/>
    <cellStyle name="Obično 4 18" xfId="2101"/>
    <cellStyle name="Obično 4 18 2" xfId="2102"/>
    <cellStyle name="Obično 4 18 3" xfId="2103"/>
    <cellStyle name="Obično 4 18 3 2" xfId="2104"/>
    <cellStyle name="Obično 4 19" xfId="2105"/>
    <cellStyle name="Obično 4 19 2" xfId="2106"/>
    <cellStyle name="Obično 4 19 3" xfId="2107"/>
    <cellStyle name="Obično 4 19 3 2" xfId="2108"/>
    <cellStyle name="Obično 4 2" xfId="2109"/>
    <cellStyle name="Obično 4 2 2" xfId="2110"/>
    <cellStyle name="Obično 4 2 3" xfId="2111"/>
    <cellStyle name="Obično 4 2 3 2" xfId="2112"/>
    <cellStyle name="Obično 4 20" xfId="2113"/>
    <cellStyle name="Obično 4 20 2" xfId="2114"/>
    <cellStyle name="Obično 4 20 3" xfId="2115"/>
    <cellStyle name="Obično 4 20 3 2" xfId="2116"/>
    <cellStyle name="Obično 4 21" xfId="2117"/>
    <cellStyle name="Obično 4 21 2" xfId="2118"/>
    <cellStyle name="Obično 4 21 3" xfId="2119"/>
    <cellStyle name="Obično 4 21 3 2" xfId="2120"/>
    <cellStyle name="Obično 4 22" xfId="2121"/>
    <cellStyle name="Obično 4 22 2" xfId="2122"/>
    <cellStyle name="Obično 4 22 3" xfId="2123"/>
    <cellStyle name="Obično 4 22 3 2" xfId="2124"/>
    <cellStyle name="Obično 4 23" xfId="2125"/>
    <cellStyle name="Obično 4 23 2" xfId="2126"/>
    <cellStyle name="Obično 4 23 3" xfId="2127"/>
    <cellStyle name="Obično 4 23 3 2" xfId="2128"/>
    <cellStyle name="Obično 4 24" xfId="2129"/>
    <cellStyle name="Obično 4 24 2" xfId="2130"/>
    <cellStyle name="Obično 4 24 3" xfId="2131"/>
    <cellStyle name="Obično 4 24 3 2" xfId="2132"/>
    <cellStyle name="Obično 4 25" xfId="2133"/>
    <cellStyle name="Obično 4 25 2" xfId="2134"/>
    <cellStyle name="Obično 4 25 3" xfId="2135"/>
    <cellStyle name="Obično 4 25 3 2" xfId="2136"/>
    <cellStyle name="Obično 4 26" xfId="2137"/>
    <cellStyle name="Obično 4 26 2" xfId="2138"/>
    <cellStyle name="Obično 4 26 3" xfId="2139"/>
    <cellStyle name="Obično 4 26 3 2" xfId="2140"/>
    <cellStyle name="Obično 4 27" xfId="2141"/>
    <cellStyle name="Obično 4 3" xfId="2142"/>
    <cellStyle name="Obično 4 3 2" xfId="2143"/>
    <cellStyle name="Obično 4 3 3" xfId="2144"/>
    <cellStyle name="Obično 4 3 3 2" xfId="2145"/>
    <cellStyle name="Obično 4 4" xfId="2146"/>
    <cellStyle name="Obično 4 4 2" xfId="2147"/>
    <cellStyle name="Obično 4 4 3" xfId="2148"/>
    <cellStyle name="Obično 4 4 3 2" xfId="2149"/>
    <cellStyle name="Obično 4 5" xfId="2150"/>
    <cellStyle name="Obično 4 5 2" xfId="2151"/>
    <cellStyle name="Obično 4 5 3" xfId="2152"/>
    <cellStyle name="Obično 4 5 3 2" xfId="2153"/>
    <cellStyle name="Obično 4 6" xfId="2154"/>
    <cellStyle name="Obično 4 6 2" xfId="2155"/>
    <cellStyle name="Obično 4 6 3" xfId="2156"/>
    <cellStyle name="Obično 4 6 3 2" xfId="2157"/>
    <cellStyle name="Obično 4 7" xfId="2158"/>
    <cellStyle name="Obično 4 7 2" xfId="2159"/>
    <cellStyle name="Obično 4 7 3" xfId="2160"/>
    <cellStyle name="Obično 4 7 3 2" xfId="2161"/>
    <cellStyle name="Obično 4 8" xfId="2162"/>
    <cellStyle name="Obično 4 8 2" xfId="2163"/>
    <cellStyle name="Obično 4 8 3" xfId="2164"/>
    <cellStyle name="Obično 4 8 3 2" xfId="2165"/>
    <cellStyle name="Obično 4 9" xfId="2166"/>
    <cellStyle name="Obično 4 9 2" xfId="2167"/>
    <cellStyle name="Obično 4 9 3" xfId="2168"/>
    <cellStyle name="Obično 4 9 3 2" xfId="2169"/>
    <cellStyle name="Obično 40" xfId="2170"/>
    <cellStyle name="Obično 40 2" xfId="2171"/>
    <cellStyle name="Obično 41" xfId="2172"/>
    <cellStyle name="Obično 41 2" xfId="2173"/>
    <cellStyle name="Obično 42" xfId="2174"/>
    <cellStyle name="Obično 42 2" xfId="2175"/>
    <cellStyle name="Obično 43" xfId="2176"/>
    <cellStyle name="Obično 43 2" xfId="2177"/>
    <cellStyle name="Obično 43 2 2" xfId="2178"/>
    <cellStyle name="Obično 43 2 3" xfId="2179"/>
    <cellStyle name="Obično 43 2 3 2" xfId="2180"/>
    <cellStyle name="Obično 43 3" xfId="2181"/>
    <cellStyle name="Obično 44" xfId="2182"/>
    <cellStyle name="Obično 44 2" xfId="2183"/>
    <cellStyle name="Obično 45" xfId="2184"/>
    <cellStyle name="Obično 45 2" xfId="2185"/>
    <cellStyle name="Obično 46" xfId="2186"/>
    <cellStyle name="Obično 46 2" xfId="2187"/>
    <cellStyle name="Obično 46 2 2" xfId="2188"/>
    <cellStyle name="Obično 46 2 3" xfId="2189"/>
    <cellStyle name="Obično 46 2 3 2" xfId="2190"/>
    <cellStyle name="Obično 46 3" xfId="2191"/>
    <cellStyle name="Obično 47" xfId="2192"/>
    <cellStyle name="Obično 47 2" xfId="2193"/>
    <cellStyle name="Obično 47 2 2" xfId="2194"/>
    <cellStyle name="Obično 47 2 3" xfId="2195"/>
    <cellStyle name="Obično 47 2 3 2" xfId="2196"/>
    <cellStyle name="Obično 47 3" xfId="2197"/>
    <cellStyle name="Obično 48" xfId="2198"/>
    <cellStyle name="Obično 48 2" xfId="2199"/>
    <cellStyle name="Obično 49" xfId="2200"/>
    <cellStyle name="Obično 49 2" xfId="2201"/>
    <cellStyle name="Obično 5" xfId="2202"/>
    <cellStyle name="Obično 5 10" xfId="2203"/>
    <cellStyle name="Obično 5 10 2" xfId="2204"/>
    <cellStyle name="Obično 5 10 3" xfId="2205"/>
    <cellStyle name="Obično 5 10 3 2" xfId="2206"/>
    <cellStyle name="Obično 5 11" xfId="2207"/>
    <cellStyle name="Obično 5 11 2" xfId="2208"/>
    <cellStyle name="Obično 5 11 3" xfId="2209"/>
    <cellStyle name="Obično 5 11 3 2" xfId="2210"/>
    <cellStyle name="Obično 5 12" xfId="2211"/>
    <cellStyle name="Obično 5 12 2" xfId="2212"/>
    <cellStyle name="Obično 5 12 3" xfId="2213"/>
    <cellStyle name="Obično 5 12 3 2" xfId="2214"/>
    <cellStyle name="Obično 5 13" xfId="2215"/>
    <cellStyle name="Obično 5 2" xfId="2216"/>
    <cellStyle name="Obično 5 2 2" xfId="2217"/>
    <cellStyle name="Obično 5 2 3" xfId="2218"/>
    <cellStyle name="Obično 5 2 3 2" xfId="2219"/>
    <cellStyle name="Obično 5 3" xfId="2220"/>
    <cellStyle name="Obično 5 3 2" xfId="2221"/>
    <cellStyle name="Obično 5 3 3" xfId="2222"/>
    <cellStyle name="Obično 5 3 3 2" xfId="2223"/>
    <cellStyle name="Obično 5 4" xfId="2224"/>
    <cellStyle name="Obično 5 4 2" xfId="2225"/>
    <cellStyle name="Obično 5 4 3" xfId="2226"/>
    <cellStyle name="Obično 5 4 3 2" xfId="2227"/>
    <cellStyle name="Obično 5 5" xfId="2228"/>
    <cellStyle name="Obično 5 5 2" xfId="2229"/>
    <cellStyle name="Obično 5 5 3" xfId="2230"/>
    <cellStyle name="Obično 5 5 3 2" xfId="2231"/>
    <cellStyle name="Obično 5 6" xfId="2232"/>
    <cellStyle name="Obično 5 6 2" xfId="2233"/>
    <cellStyle name="Obično 5 6 3" xfId="2234"/>
    <cellStyle name="Obično 5 6 3 2" xfId="2235"/>
    <cellStyle name="Obično 5 7" xfId="2236"/>
    <cellStyle name="Obično 5 7 2" xfId="2237"/>
    <cellStyle name="Obično 5 7 3" xfId="2238"/>
    <cellStyle name="Obično 5 7 3 2" xfId="2239"/>
    <cellStyle name="Obično 5 8" xfId="2240"/>
    <cellStyle name="Obično 5 8 2" xfId="2241"/>
    <cellStyle name="Obično 5 8 3" xfId="2242"/>
    <cellStyle name="Obično 5 8 3 2" xfId="2243"/>
    <cellStyle name="Obično 5 9" xfId="2244"/>
    <cellStyle name="Obično 5 9 2" xfId="2245"/>
    <cellStyle name="Obično 5 9 3" xfId="2246"/>
    <cellStyle name="Obično 5 9 3 2" xfId="2247"/>
    <cellStyle name="Obično 50" xfId="2248"/>
    <cellStyle name="Obično 50 2" xfId="2249"/>
    <cellStyle name="Obično 51" xfId="2250"/>
    <cellStyle name="Obično 51 2" xfId="2251"/>
    <cellStyle name="Obično 52" xfId="2252"/>
    <cellStyle name="Obično 52 2" xfId="2253"/>
    <cellStyle name="Obično 52 2 2" xfId="2254"/>
    <cellStyle name="Obično 52 2 3" xfId="2255"/>
    <cellStyle name="Obično 52 2 3 2" xfId="2256"/>
    <cellStyle name="Obično 52 3" xfId="2257"/>
    <cellStyle name="Obično 53" xfId="2258"/>
    <cellStyle name="Obično 53 2" xfId="2259"/>
    <cellStyle name="Obično 53 2 2" xfId="2260"/>
    <cellStyle name="Obično 53 2 3" xfId="2261"/>
    <cellStyle name="Obično 53 2 3 2" xfId="2262"/>
    <cellStyle name="Obično 53 3" xfId="2263"/>
    <cellStyle name="Obično 54" xfId="2264"/>
    <cellStyle name="Obično 54 2" xfId="2265"/>
    <cellStyle name="Obično 54 2 2" xfId="2266"/>
    <cellStyle name="Obično 54 2 3" xfId="2267"/>
    <cellStyle name="Obično 54 2 3 2" xfId="2268"/>
    <cellStyle name="Obično 54 3" xfId="2269"/>
    <cellStyle name="Obično 55" xfId="2270"/>
    <cellStyle name="Obično 55 2" xfId="2271"/>
    <cellStyle name="Obično 55 2 2" xfId="2272"/>
    <cellStyle name="Obično 55 2 3" xfId="2273"/>
    <cellStyle name="Obično 55 2 3 2" xfId="2274"/>
    <cellStyle name="Obično 55 3" xfId="2275"/>
    <cellStyle name="Obično 56" xfId="2276"/>
    <cellStyle name="Obično 56 2" xfId="2277"/>
    <cellStyle name="Obično 56 2 2" xfId="2278"/>
    <cellStyle name="Obično 56 2 3" xfId="2279"/>
    <cellStyle name="Obično 56 2 3 2" xfId="2280"/>
    <cellStyle name="Obično 56 3" xfId="2281"/>
    <cellStyle name="Obično 57" xfId="2282"/>
    <cellStyle name="Obično 57 2" xfId="2283"/>
    <cellStyle name="Obično 58" xfId="2284"/>
    <cellStyle name="Obično 58 2" xfId="2285"/>
    <cellStyle name="Obično 58 2 2" xfId="2286"/>
    <cellStyle name="Obično 58 2 3" xfId="2287"/>
    <cellStyle name="Obično 58 2 3 2" xfId="2288"/>
    <cellStyle name="Obično 58 3" xfId="2289"/>
    <cellStyle name="Obično 59" xfId="2290"/>
    <cellStyle name="Obično 59 2" xfId="2291"/>
    <cellStyle name="Obično 59 2 2" xfId="2292"/>
    <cellStyle name="Obično 59 2 3" xfId="2293"/>
    <cellStyle name="Obično 59 2 3 2" xfId="2294"/>
    <cellStyle name="Obično 59 3" xfId="2295"/>
    <cellStyle name="Obično 6" xfId="2296"/>
    <cellStyle name="Obično 6 10" xfId="2297"/>
    <cellStyle name="Obično 6 10 2" xfId="2298"/>
    <cellStyle name="Obično 6 10 3" xfId="2299"/>
    <cellStyle name="Obično 6 10 3 2" xfId="2300"/>
    <cellStyle name="Obično 6 11" xfId="2301"/>
    <cellStyle name="Obično 6 11 2" xfId="2302"/>
    <cellStyle name="Obično 6 11 3" xfId="2303"/>
    <cellStyle name="Obično 6 11 3 2" xfId="2304"/>
    <cellStyle name="Obično 6 12" xfId="2305"/>
    <cellStyle name="Obično 6 12 2" xfId="2306"/>
    <cellStyle name="Obično 6 12 3" xfId="2307"/>
    <cellStyle name="Obično 6 12 3 2" xfId="2308"/>
    <cellStyle name="Obično 6 13" xfId="2309"/>
    <cellStyle name="Obično 6 2" xfId="2310"/>
    <cellStyle name="Obično 6 2 2" xfId="2311"/>
    <cellStyle name="Obično 6 2 3" xfId="2312"/>
    <cellStyle name="Obično 6 2 3 2" xfId="2313"/>
    <cellStyle name="Obično 6 3" xfId="2314"/>
    <cellStyle name="Obično 6 3 2" xfId="2315"/>
    <cellStyle name="Obično 6 3 3" xfId="2316"/>
    <cellStyle name="Obično 6 3 3 2" xfId="2317"/>
    <cellStyle name="Obično 6 4" xfId="2318"/>
    <cellStyle name="Obično 6 4 2" xfId="2319"/>
    <cellStyle name="Obično 6 4 3" xfId="2320"/>
    <cellStyle name="Obično 6 4 3 2" xfId="2321"/>
    <cellStyle name="Obično 6 5" xfId="2322"/>
    <cellStyle name="Obično 6 5 2" xfId="2323"/>
    <cellStyle name="Obično 6 5 3" xfId="2324"/>
    <cellStyle name="Obično 6 5 3 2" xfId="2325"/>
    <cellStyle name="Obično 6 6" xfId="2326"/>
    <cellStyle name="Obično 6 6 2" xfId="2327"/>
    <cellStyle name="Obično 6 6 3" xfId="2328"/>
    <cellStyle name="Obično 6 6 3 2" xfId="2329"/>
    <cellStyle name="Obično 6 7" xfId="2330"/>
    <cellStyle name="Obično 6 7 2" xfId="2331"/>
    <cellStyle name="Obično 6 7 3" xfId="2332"/>
    <cellStyle name="Obično 6 7 3 2" xfId="2333"/>
    <cellStyle name="Obično 6 8" xfId="2334"/>
    <cellStyle name="Obično 6 8 2" xfId="2335"/>
    <cellStyle name="Obično 6 8 3" xfId="2336"/>
    <cellStyle name="Obično 6 8 3 2" xfId="2337"/>
    <cellStyle name="Obično 6 9" xfId="2338"/>
    <cellStyle name="Obično 6 9 2" xfId="2339"/>
    <cellStyle name="Obično 6 9 3" xfId="2340"/>
    <cellStyle name="Obično 6 9 3 2" xfId="2341"/>
    <cellStyle name="Obično 60" xfId="2342"/>
    <cellStyle name="Obično 60 2" xfId="2343"/>
    <cellStyle name="Obično 60 2 2" xfId="2344"/>
    <cellStyle name="Obično 60 2 3" xfId="2345"/>
    <cellStyle name="Obično 60 2 3 2" xfId="2346"/>
    <cellStyle name="Obično 60 3" xfId="2347"/>
    <cellStyle name="Obično 61" xfId="2348"/>
    <cellStyle name="Obično 61 2" xfId="2349"/>
    <cellStyle name="Obično 61 2 2" xfId="2350"/>
    <cellStyle name="Obično 61 2 3" xfId="2351"/>
    <cellStyle name="Obično 61 2 3 2" xfId="2352"/>
    <cellStyle name="Obično 61 3" xfId="2353"/>
    <cellStyle name="Obično 62" xfId="2354"/>
    <cellStyle name="Obično 62 2" xfId="2355"/>
    <cellStyle name="Obično 62 2 2" xfId="2356"/>
    <cellStyle name="Obično 62 2 3" xfId="2357"/>
    <cellStyle name="Obično 62 2 3 2" xfId="2358"/>
    <cellStyle name="Obično 62 3" xfId="2359"/>
    <cellStyle name="Obično 63" xfId="2360"/>
    <cellStyle name="Obično 63 2" xfId="2361"/>
    <cellStyle name="Obično 63 2 2" xfId="2362"/>
    <cellStyle name="Obično 63 2 3" xfId="2363"/>
    <cellStyle name="Obično 63 2 3 2" xfId="2364"/>
    <cellStyle name="Obično 63 3" xfId="2365"/>
    <cellStyle name="Obično 64" xfId="2366"/>
    <cellStyle name="Obično 64 2" xfId="2367"/>
    <cellStyle name="Obično 64 2 2" xfId="2368"/>
    <cellStyle name="Obično 64 2 3" xfId="2369"/>
    <cellStyle name="Obično 64 2 3 2" xfId="2370"/>
    <cellStyle name="Obično 64 3" xfId="2371"/>
    <cellStyle name="Obično 65" xfId="2372"/>
    <cellStyle name="Obično 65 2" xfId="2373"/>
    <cellStyle name="Obično 65 2 2" xfId="2374"/>
    <cellStyle name="Obično 65 2 3" xfId="2375"/>
    <cellStyle name="Obično 65 2 3 2" xfId="2376"/>
    <cellStyle name="Obično 65 3" xfId="2377"/>
    <cellStyle name="Obično 66" xfId="2378"/>
    <cellStyle name="Obično 66 2" xfId="2379"/>
    <cellStyle name="Obično 66 2 2" xfId="2380"/>
    <cellStyle name="Obično 66 2 3" xfId="2381"/>
    <cellStyle name="Obično 66 2 3 2" xfId="2382"/>
    <cellStyle name="Obično 66 3" xfId="2383"/>
    <cellStyle name="Obično 67" xfId="2384"/>
    <cellStyle name="Obično 67 2" xfId="2385"/>
    <cellStyle name="Obično 67 2 2" xfId="2386"/>
    <cellStyle name="Obično 67 2 3" xfId="2387"/>
    <cellStyle name="Obično 67 2 3 2" xfId="2388"/>
    <cellStyle name="Obično 67 3" xfId="2389"/>
    <cellStyle name="Obično 68" xfId="2390"/>
    <cellStyle name="Obično 68 2" xfId="2391"/>
    <cellStyle name="Obično 68 2 2" xfId="2392"/>
    <cellStyle name="Obično 68 2 3" xfId="2393"/>
    <cellStyle name="Obično 68 2 3 2" xfId="2394"/>
    <cellStyle name="Obično 68 3" xfId="2395"/>
    <cellStyle name="Obično 69" xfId="2396"/>
    <cellStyle name="Obično 69 2" xfId="2397"/>
    <cellStyle name="Obično 69 2 2" xfId="2398"/>
    <cellStyle name="Obično 69 2 3" xfId="2399"/>
    <cellStyle name="Obično 69 2 3 2" xfId="2400"/>
    <cellStyle name="Obično 69 3" xfId="2401"/>
    <cellStyle name="Obično 7" xfId="2402"/>
    <cellStyle name="Obično 7 10" xfId="2403"/>
    <cellStyle name="Obično 7 10 2" xfId="2404"/>
    <cellStyle name="Obično 7 10 3" xfId="2405"/>
    <cellStyle name="Obično 7 10 3 2" xfId="2406"/>
    <cellStyle name="Obično 7 11" xfId="2407"/>
    <cellStyle name="Obično 7 11 2" xfId="2408"/>
    <cellStyle name="Obično 7 11 3" xfId="2409"/>
    <cellStyle name="Obično 7 11 3 2" xfId="2410"/>
    <cellStyle name="Obično 7 12" xfId="2411"/>
    <cellStyle name="Obično 7 12 2" xfId="2412"/>
    <cellStyle name="Obično 7 12 3" xfId="2413"/>
    <cellStyle name="Obično 7 12 3 2" xfId="2414"/>
    <cellStyle name="Obično 7 13" xfId="2415"/>
    <cellStyle name="Obično 7 2" xfId="2416"/>
    <cellStyle name="Obično 7 2 2" xfId="2417"/>
    <cellStyle name="Obično 7 2 2 2" xfId="2418"/>
    <cellStyle name="Obično 7 2 2 3" xfId="2419"/>
    <cellStyle name="Obično 7 2 2 3 2" xfId="2420"/>
    <cellStyle name="Obično 7 2 3" xfId="2421"/>
    <cellStyle name="Obično 7 2 3 2" xfId="2422"/>
    <cellStyle name="Obično 7 2 3 3" xfId="2423"/>
    <cellStyle name="Obično 7 2 4" xfId="2424"/>
    <cellStyle name="Obično 7 2 5" xfId="2425"/>
    <cellStyle name="Obično 7 2 5 2" xfId="2426"/>
    <cellStyle name="Obično 7 3" xfId="2427"/>
    <cellStyle name="Obično 7 3 2" xfId="2428"/>
    <cellStyle name="Obično 7 3 3" xfId="2429"/>
    <cellStyle name="Obično 7 3 3 2" xfId="2430"/>
    <cellStyle name="Obično 7 4" xfId="2431"/>
    <cellStyle name="Obično 7 4 2" xfId="2432"/>
    <cellStyle name="Obično 7 4 3" xfId="2433"/>
    <cellStyle name="Obično 7 4 3 2" xfId="2434"/>
    <cellStyle name="Obično 7 5" xfId="2435"/>
    <cellStyle name="Obično 7 5 2" xfId="2436"/>
    <cellStyle name="Obično 7 5 3" xfId="2437"/>
    <cellStyle name="Obično 7 5 3 2" xfId="2438"/>
    <cellStyle name="Obično 7 6" xfId="2439"/>
    <cellStyle name="Obično 7 6 2" xfId="2440"/>
    <cellStyle name="Obično 7 6 3" xfId="2441"/>
    <cellStyle name="Obično 7 6 3 2" xfId="2442"/>
    <cellStyle name="Obično 7 7" xfId="2443"/>
    <cellStyle name="Obično 7 7 2" xfId="2444"/>
    <cellStyle name="Obično 7 7 3" xfId="2445"/>
    <cellStyle name="Obično 7 7 3 2" xfId="2446"/>
    <cellStyle name="Obično 7 8" xfId="2447"/>
    <cellStyle name="Obično 7 8 2" xfId="2448"/>
    <cellStyle name="Obično 7 8 3" xfId="2449"/>
    <cellStyle name="Obično 7 8 3 2" xfId="2450"/>
    <cellStyle name="Obično 7 9" xfId="2451"/>
    <cellStyle name="Obično 7 9 2" xfId="2452"/>
    <cellStyle name="Obično 7 9 3" xfId="2453"/>
    <cellStyle name="Obično 7 9 3 2" xfId="2454"/>
    <cellStyle name="Obično 70" xfId="2455"/>
    <cellStyle name="Obično 70 2" xfId="2456"/>
    <cellStyle name="Obično 70 2 2" xfId="2457"/>
    <cellStyle name="Obično 70 2 3" xfId="2458"/>
    <cellStyle name="Obično 70 2 3 2" xfId="2459"/>
    <cellStyle name="Obično 70 3" xfId="2460"/>
    <cellStyle name="Obično 71" xfId="2461"/>
    <cellStyle name="Obično 71 2" xfId="2462"/>
    <cellStyle name="Obično 71 2 2" xfId="2463"/>
    <cellStyle name="Obično 71 2 3" xfId="2464"/>
    <cellStyle name="Obično 71 2 3 2" xfId="2465"/>
    <cellStyle name="Obično 71 3" xfId="2466"/>
    <cellStyle name="Obično 72" xfId="2467"/>
    <cellStyle name="Obično 72 2" xfId="2468"/>
    <cellStyle name="Obično 72 2 2" xfId="2469"/>
    <cellStyle name="Obično 72 2 3" xfId="2470"/>
    <cellStyle name="Obično 72 2 3 2" xfId="2471"/>
    <cellStyle name="Obično 72 3" xfId="2472"/>
    <cellStyle name="Obično 73" xfId="2473"/>
    <cellStyle name="Obično 73 2" xfId="2474"/>
    <cellStyle name="Obično 73 2 2" xfId="2475"/>
    <cellStyle name="Obično 73 2 3" xfId="2476"/>
    <cellStyle name="Obično 73 2 3 2" xfId="2477"/>
    <cellStyle name="Obično 73 3" xfId="2478"/>
    <cellStyle name="Obično 74" xfId="2479"/>
    <cellStyle name="Obično 74 2" xfId="2480"/>
    <cellStyle name="Obično 75" xfId="2481"/>
    <cellStyle name="Obično 75 2" xfId="2482"/>
    <cellStyle name="Obično 75 2 2" xfId="2483"/>
    <cellStyle name="Obično 75 2 3" xfId="2484"/>
    <cellStyle name="Obično 75 2 3 2" xfId="2485"/>
    <cellStyle name="Obično 75 3" xfId="2486"/>
    <cellStyle name="Obično 76" xfId="2487"/>
    <cellStyle name="Obično 76 2" xfId="2488"/>
    <cellStyle name="Obično 76 2 2" xfId="2489"/>
    <cellStyle name="Obično 76 2 3" xfId="2490"/>
    <cellStyle name="Obično 76 2 3 2" xfId="2491"/>
    <cellStyle name="Obično 76 3" xfId="2492"/>
    <cellStyle name="Obično 77" xfId="2493"/>
    <cellStyle name="Obično 77 2" xfId="2494"/>
    <cellStyle name="Obično 77 2 2" xfId="2495"/>
    <cellStyle name="Obično 77 2 3" xfId="2496"/>
    <cellStyle name="Obično 77 2 3 2" xfId="2497"/>
    <cellStyle name="Obično 77 3" xfId="2498"/>
    <cellStyle name="Obično 78" xfId="2499"/>
    <cellStyle name="Obično 78 2" xfId="2500"/>
    <cellStyle name="Obično 78 2 2" xfId="2501"/>
    <cellStyle name="Obično 78 2 3" xfId="2502"/>
    <cellStyle name="Obično 78 2 3 2" xfId="2503"/>
    <cellStyle name="Obično 78 3" xfId="2504"/>
    <cellStyle name="Obično 79" xfId="2505"/>
    <cellStyle name="Obično 79 2" xfId="2506"/>
    <cellStyle name="Obično 79 2 2" xfId="2507"/>
    <cellStyle name="Obično 79 2 3" xfId="2508"/>
    <cellStyle name="Obično 79 2 3 2" xfId="2509"/>
    <cellStyle name="Obično 79 3" xfId="2510"/>
    <cellStyle name="Obično 8" xfId="2511"/>
    <cellStyle name="Obično 8 10" xfId="2512"/>
    <cellStyle name="Obično 8 10 2" xfId="2513"/>
    <cellStyle name="Obično 8 10 3" xfId="2514"/>
    <cellStyle name="Obično 8 10 3 2" xfId="2515"/>
    <cellStyle name="Obično 8 11" xfId="2516"/>
    <cellStyle name="Obično 8 11 2" xfId="2517"/>
    <cellStyle name="Obično 8 11 3" xfId="2518"/>
    <cellStyle name="Obično 8 11 3 2" xfId="2519"/>
    <cellStyle name="Obično 8 12" xfId="2520"/>
    <cellStyle name="Obično 8 12 2" xfId="2521"/>
    <cellStyle name="Obično 8 12 3" xfId="2522"/>
    <cellStyle name="Obično 8 12 3 2" xfId="2523"/>
    <cellStyle name="Obično 8 13" xfId="2524"/>
    <cellStyle name="Obično 8 2" xfId="2525"/>
    <cellStyle name="Obično 8 2 2" xfId="2526"/>
    <cellStyle name="Obično 8 2 3" xfId="2527"/>
    <cellStyle name="Obično 8 2 3 2" xfId="2528"/>
    <cellStyle name="Obično 8 3" xfId="2529"/>
    <cellStyle name="Obično 8 3 2" xfId="2530"/>
    <cellStyle name="Obično 8 3 3" xfId="2531"/>
    <cellStyle name="Obično 8 3 3 2" xfId="2532"/>
    <cellStyle name="Obično 8 4" xfId="2533"/>
    <cellStyle name="Obično 8 4 2" xfId="2534"/>
    <cellStyle name="Obično 8 4 3" xfId="2535"/>
    <cellStyle name="Obično 8 4 3 2" xfId="2536"/>
    <cellStyle name="Obično 8 5" xfId="2537"/>
    <cellStyle name="Obično 8 5 2" xfId="2538"/>
    <cellStyle name="Obično 8 5 3" xfId="2539"/>
    <cellStyle name="Obično 8 5 3 2" xfId="2540"/>
    <cellStyle name="Obično 8 6" xfId="2541"/>
    <cellStyle name="Obično 8 6 2" xfId="2542"/>
    <cellStyle name="Obično 8 6 3" xfId="2543"/>
    <cellStyle name="Obično 8 6 3 2" xfId="2544"/>
    <cellStyle name="Obično 8 7" xfId="2545"/>
    <cellStyle name="Obično 8 7 2" xfId="2546"/>
    <cellStyle name="Obično 8 7 3" xfId="2547"/>
    <cellStyle name="Obično 8 7 3 2" xfId="2548"/>
    <cellStyle name="Obično 8 8" xfId="2549"/>
    <cellStyle name="Obično 8 8 2" xfId="2550"/>
    <cellStyle name="Obično 8 8 3" xfId="2551"/>
    <cellStyle name="Obično 8 8 3 2" xfId="2552"/>
    <cellStyle name="Obično 8 9" xfId="2553"/>
    <cellStyle name="Obično 8 9 2" xfId="2554"/>
    <cellStyle name="Obično 8 9 3" xfId="2555"/>
    <cellStyle name="Obično 8 9 3 2" xfId="2556"/>
    <cellStyle name="Obično 80" xfId="2557"/>
    <cellStyle name="Obično 80 2" xfId="2558"/>
    <cellStyle name="Obično 80 2 2" xfId="2559"/>
    <cellStyle name="Obično 80 2 3" xfId="2560"/>
    <cellStyle name="Obično 80 2 3 2" xfId="2561"/>
    <cellStyle name="Obično 80 3" xfId="2562"/>
    <cellStyle name="Obično 81" xfId="2563"/>
    <cellStyle name="Obično 81 2" xfId="2564"/>
    <cellStyle name="Obično 81 2 2" xfId="2565"/>
    <cellStyle name="Obično 81 2 3" xfId="2566"/>
    <cellStyle name="Obično 81 2 3 2" xfId="2567"/>
    <cellStyle name="Obično 81 3" xfId="2568"/>
    <cellStyle name="Obično 82" xfId="2569"/>
    <cellStyle name="Obično 82 2" xfId="2570"/>
    <cellStyle name="Obično 83" xfId="2571"/>
    <cellStyle name="Obično 83 2" xfId="2572"/>
    <cellStyle name="Obično 83 2 2" xfId="2573"/>
    <cellStyle name="Obično 83 2 3" xfId="2574"/>
    <cellStyle name="Obično 83 2 3 2" xfId="2575"/>
    <cellStyle name="Obično 83 3" xfId="2576"/>
    <cellStyle name="Obično 84" xfId="2577"/>
    <cellStyle name="Obično 84 2" xfId="2578"/>
    <cellStyle name="Obično 84 2 2" xfId="2579"/>
    <cellStyle name="Obično 84 2 3" xfId="2580"/>
    <cellStyle name="Obično 84 2 3 2" xfId="2581"/>
    <cellStyle name="Obično 84 3" xfId="2582"/>
    <cellStyle name="Obično 85" xfId="2583"/>
    <cellStyle name="Obično 85 2" xfId="2584"/>
    <cellStyle name="Obično 85 2 2" xfId="2585"/>
    <cellStyle name="Obično 85 2 3" xfId="2586"/>
    <cellStyle name="Obično 85 2 3 2" xfId="2587"/>
    <cellStyle name="Obično 85 3" xfId="2588"/>
    <cellStyle name="Obično 86" xfId="2589"/>
    <cellStyle name="Obično 86 2" xfId="2590"/>
    <cellStyle name="Obično 86 2 2" xfId="2591"/>
    <cellStyle name="Obično 86 2 3" xfId="2592"/>
    <cellStyle name="Obično 86 2 3 2" xfId="2593"/>
    <cellStyle name="Obično 86 3" xfId="2594"/>
    <cellStyle name="Obično 87" xfId="2595"/>
    <cellStyle name="Obično 87 2" xfId="2596"/>
    <cellStyle name="Obično 87 2 2" xfId="2597"/>
    <cellStyle name="Obično 87 2 3" xfId="2598"/>
    <cellStyle name="Obično 87 3" xfId="2599"/>
    <cellStyle name="Obično 88" xfId="2600"/>
    <cellStyle name="Obično 88 2" xfId="2601"/>
    <cellStyle name="Obično 89" xfId="2602"/>
    <cellStyle name="Obično 89 2" xfId="2603"/>
    <cellStyle name="Obično 9" xfId="2604"/>
    <cellStyle name="Obično 9 10" xfId="2605"/>
    <cellStyle name="Obično 9 10 2" xfId="2606"/>
    <cellStyle name="Obično 9 10 3" xfId="2607"/>
    <cellStyle name="Obično 9 10 3 2" xfId="2608"/>
    <cellStyle name="Obično 9 11" xfId="2609"/>
    <cellStyle name="Obično 9 11 2" xfId="2610"/>
    <cellStyle name="Obično 9 11 3" xfId="2611"/>
    <cellStyle name="Obično 9 11 3 2" xfId="2612"/>
    <cellStyle name="Obično 9 12" xfId="2613"/>
    <cellStyle name="Obično 9 12 2" xfId="2614"/>
    <cellStyle name="Obično 9 12 3" xfId="2615"/>
    <cellStyle name="Obično 9 12 3 2" xfId="2616"/>
    <cellStyle name="Obično 9 13" xfId="2617"/>
    <cellStyle name="Obično 9 2" xfId="2618"/>
    <cellStyle name="Obično 9 2 2" xfId="2619"/>
    <cellStyle name="Obično 9 2 3" xfId="2620"/>
    <cellStyle name="Obično 9 2 3 2" xfId="2621"/>
    <cellStyle name="Obično 9 3" xfId="2622"/>
    <cellStyle name="Obično 9 3 2" xfId="2623"/>
    <cellStyle name="Obično 9 3 3" xfId="2624"/>
    <cellStyle name="Obično 9 3 3 2" xfId="2625"/>
    <cellStyle name="Obično 9 4" xfId="2626"/>
    <cellStyle name="Obično 9 4 2" xfId="2627"/>
    <cellStyle name="Obično 9 4 3" xfId="2628"/>
    <cellStyle name="Obično 9 4 3 2" xfId="2629"/>
    <cellStyle name="Obično 9 5" xfId="2630"/>
    <cellStyle name="Obično 9 5 2" xfId="2631"/>
    <cellStyle name="Obično 9 5 3" xfId="2632"/>
    <cellStyle name="Obično 9 5 3 2" xfId="2633"/>
    <cellStyle name="Obično 9 6" xfId="2634"/>
    <cellStyle name="Obično 9 6 2" xfId="2635"/>
    <cellStyle name="Obično 9 6 3" xfId="2636"/>
    <cellStyle name="Obično 9 6 3 2" xfId="2637"/>
    <cellStyle name="Obično 9 7" xfId="2638"/>
    <cellStyle name="Obično 9 7 2" xfId="2639"/>
    <cellStyle name="Obično 9 7 3" xfId="2640"/>
    <cellStyle name="Obično 9 7 3 2" xfId="2641"/>
    <cellStyle name="Obično 9 8" xfId="2642"/>
    <cellStyle name="Obično 9 8 2" xfId="2643"/>
    <cellStyle name="Obično 9 8 3" xfId="2644"/>
    <cellStyle name="Obično 9 8 3 2" xfId="2645"/>
    <cellStyle name="Obično 9 9" xfId="2646"/>
    <cellStyle name="Obično 9 9 2" xfId="2647"/>
    <cellStyle name="Obično 9 9 3" xfId="2648"/>
    <cellStyle name="Obično 9 9 3 2" xfId="2649"/>
    <cellStyle name="Obično 90" xfId="2650"/>
    <cellStyle name="Obično 90 2" xfId="2651"/>
    <cellStyle name="Obično 91" xfId="2652"/>
    <cellStyle name="Obično 91 2" xfId="2653"/>
    <cellStyle name="Obično 92" xfId="2654"/>
    <cellStyle name="Obično 92 2" xfId="2655"/>
    <cellStyle name="Obično 93" xfId="2656"/>
    <cellStyle name="Obično 93 2" xfId="2657"/>
    <cellStyle name="Obično 94" xfId="2658"/>
    <cellStyle name="Obično 94 2" xfId="2659"/>
    <cellStyle name="Obično 95" xfId="2660"/>
    <cellStyle name="Obično 95 2" xfId="2661"/>
    <cellStyle name="Obično 96" xfId="2662"/>
    <cellStyle name="Obično 96 2" xfId="2663"/>
    <cellStyle name="Obično 97" xfId="2664"/>
    <cellStyle name="Obično 97 2" xfId="2665"/>
    <cellStyle name="Obično 98" xfId="2666"/>
    <cellStyle name="Obično 98 2" xfId="2667"/>
    <cellStyle name="Obično 99" xfId="2668"/>
    <cellStyle name="Obično 99 2" xfId="2669"/>
    <cellStyle name="Obično_KauflandRI 2" xfId="2670"/>
    <cellStyle name="Output 2" xfId="2671"/>
    <cellStyle name="Output 2 2" xfId="2672"/>
    <cellStyle name="Output 2 3" xfId="2673"/>
    <cellStyle name="Percent 2" xfId="2674"/>
    <cellStyle name="Percent 2 2" xfId="2675"/>
    <cellStyle name="Percent 2 2 2" xfId="2676"/>
    <cellStyle name="Postotak 10" xfId="2677"/>
    <cellStyle name="Postotak 10 2" xfId="2678"/>
    <cellStyle name="Postotak 11" xfId="2679"/>
    <cellStyle name="Postotak 11 2" xfId="2680"/>
    <cellStyle name="Postotak 12" xfId="2681"/>
    <cellStyle name="Postotak 12 2" xfId="2682"/>
    <cellStyle name="Postotak 13" xfId="2683"/>
    <cellStyle name="Postotak 13 2" xfId="2684"/>
    <cellStyle name="Postotak 14" xfId="2685"/>
    <cellStyle name="Postotak 14 2" xfId="2686"/>
    <cellStyle name="Postotak 15" xfId="2687"/>
    <cellStyle name="Postotak 15 2" xfId="2688"/>
    <cellStyle name="Postotak 16" xfId="2689"/>
    <cellStyle name="Postotak 16 2" xfId="2690"/>
    <cellStyle name="Postotak 17" xfId="2691"/>
    <cellStyle name="Postotak 17 2" xfId="2692"/>
    <cellStyle name="Postotak 18" xfId="2693"/>
    <cellStyle name="Postotak 18 2" xfId="2694"/>
    <cellStyle name="Postotak 19" xfId="2695"/>
    <cellStyle name="Postotak 19 2" xfId="2696"/>
    <cellStyle name="Postotak 2" xfId="2697"/>
    <cellStyle name="Postotak 2 2" xfId="2698"/>
    <cellStyle name="Postotak 20" xfId="2699"/>
    <cellStyle name="Postotak 20 2" xfId="2700"/>
    <cellStyle name="Postotak 21" xfId="2701"/>
    <cellStyle name="Postotak 21 2" xfId="2702"/>
    <cellStyle name="Postotak 22" xfId="2703"/>
    <cellStyle name="Postotak 22 2" xfId="2704"/>
    <cellStyle name="Postotak 23" xfId="2705"/>
    <cellStyle name="Postotak 23 2" xfId="2706"/>
    <cellStyle name="Postotak 3" xfId="2707"/>
    <cellStyle name="Postotak 3 2" xfId="2708"/>
    <cellStyle name="Postotak 4" xfId="2709"/>
    <cellStyle name="Postotak 4 2" xfId="2710"/>
    <cellStyle name="Postotak 5" xfId="2711"/>
    <cellStyle name="Postotak 5 2" xfId="2712"/>
    <cellStyle name="Postotak 6" xfId="2713"/>
    <cellStyle name="Postotak 6 2" xfId="2714"/>
    <cellStyle name="Postotak 7" xfId="2715"/>
    <cellStyle name="Postotak 7 2" xfId="2716"/>
    <cellStyle name="Postotak 8" xfId="2717"/>
    <cellStyle name="Postotak 8 2" xfId="2718"/>
    <cellStyle name="Postotak 9" xfId="2719"/>
    <cellStyle name="Postotak 9 2" xfId="2720"/>
    <cellStyle name="Povezana ćelija 2" xfId="2721"/>
    <cellStyle name="Povezana ćelija 2 2" xfId="2722"/>
    <cellStyle name="Povezana ćelija 2 2 2" xfId="2723"/>
    <cellStyle name="Povezana ćelija 2 3" xfId="2724"/>
    <cellStyle name="Povezana ćelija 3" xfId="2725"/>
    <cellStyle name="Povezana ćelija 4" xfId="2726"/>
    <cellStyle name="Povezana ćelija 5" xfId="2727"/>
    <cellStyle name="Provjera ćelije 2" xfId="2728"/>
    <cellStyle name="Provjera ćelije 2 2" xfId="2729"/>
    <cellStyle name="Provjera ćelije 2 2 2" xfId="2730"/>
    <cellStyle name="Provjera ćelije 2 3" xfId="2731"/>
    <cellStyle name="Provjera ćelije 3" xfId="2732"/>
    <cellStyle name="Provjera ćelije 3 2" xfId="2733"/>
    <cellStyle name="Provjera ćelije 3 3" xfId="2734"/>
    <cellStyle name="Provjera ćelije 4" xfId="2735"/>
    <cellStyle name="Provjera ćelije 5" xfId="2736"/>
    <cellStyle name="redni brojevi" xfId="11"/>
    <cellStyle name="Standard" xfId="2737"/>
    <cellStyle name="Standard 2" xfId="2738"/>
    <cellStyle name="Stil 1" xfId="24"/>
    <cellStyle name="Stil 1 2" xfId="2740"/>
    <cellStyle name="Stil 1 3" xfId="2741"/>
    <cellStyle name="Stil 1 4" xfId="2739"/>
    <cellStyle name="Style 1" xfId="12"/>
    <cellStyle name="Style 1 2" xfId="2742"/>
    <cellStyle name="Style 1 2 2" xfId="2743"/>
    <cellStyle name="Style 1 2 2 2" xfId="2744"/>
    <cellStyle name="Style 1 2 2 3" xfId="2745"/>
    <cellStyle name="Style 1 2 2 3 2" xfId="2746"/>
    <cellStyle name="Style 1 2 3" xfId="2747"/>
    <cellStyle name="Style 1 2 4" xfId="2748"/>
    <cellStyle name="Style 1 2 4 2" xfId="2749"/>
    <cellStyle name="Style 1 3" xfId="2750"/>
    <cellStyle name="Style 1 3 2" xfId="2751"/>
    <cellStyle name="Style 1 3 3" xfId="2752"/>
    <cellStyle name="Style 1 3 3 2" xfId="2753"/>
    <cellStyle name="Style 1 4" xfId="2754"/>
    <cellStyle name="Style 1 4 2" xfId="2755"/>
    <cellStyle name="Style 1 5" xfId="2756"/>
    <cellStyle name="Style 1 5 2" xfId="2757"/>
    <cellStyle name="Style 1 5 2 2" xfId="2758"/>
    <cellStyle name="Style 1 6" xfId="2759"/>
    <cellStyle name="Style 1 7" xfId="2760"/>
    <cellStyle name="TableStyleLight1" xfId="2761"/>
    <cellStyle name="TableStyleLight1 2" xfId="2762"/>
    <cellStyle name="TableStyleLight1 2 2" xfId="2763"/>
    <cellStyle name="TableStyleLight1 2 2 2" xfId="2764"/>
    <cellStyle name="TableStyleLight1 2 2 3" xfId="2765"/>
    <cellStyle name="TableStyleLight1 2 2 3 2" xfId="2766"/>
    <cellStyle name="TableStyleLight1 2 3" xfId="2767"/>
    <cellStyle name="TableStyleLight1 2 4" xfId="2768"/>
    <cellStyle name="TableStyleLight1 2 4 2" xfId="2769"/>
    <cellStyle name="TableStyleLight1 3" xfId="2770"/>
    <cellStyle name="TableStyleLight1 4" xfId="2771"/>
    <cellStyle name="TableStyleLight1 4 2" xfId="2772"/>
    <cellStyle name="Tekst objašnjenja 2" xfId="2773"/>
    <cellStyle name="Tekst objašnjenja 2 2" xfId="2774"/>
    <cellStyle name="Tekst objašnjenja 2 3" xfId="2775"/>
    <cellStyle name="Tekst objašnjenja 3" xfId="2776"/>
    <cellStyle name="Tekst objašnjenja 4" xfId="2777"/>
    <cellStyle name="Tekst upozorenja 2" xfId="2778"/>
    <cellStyle name="Tekst upozorenja 2 2" xfId="2779"/>
    <cellStyle name="Tekst upozorenja 2 3" xfId="2780"/>
    <cellStyle name="Tekst upozorenja 3" xfId="2781"/>
    <cellStyle name="Tekst upozorenja 4" xfId="2782"/>
    <cellStyle name="Title 2" xfId="2783"/>
    <cellStyle name="Title 2 2" xfId="2784"/>
    <cellStyle name="Title 2 3" xfId="2785"/>
    <cellStyle name="Total 2" xfId="2786"/>
    <cellStyle name="Total 2 2" xfId="2787"/>
    <cellStyle name="Total 2 3" xfId="2788"/>
    <cellStyle name="Total 3" xfId="2789"/>
    <cellStyle name="Total 4" xfId="2790"/>
    <cellStyle name="Total 5" xfId="2791"/>
    <cellStyle name="Ukupni zbroj 2" xfId="2792"/>
    <cellStyle name="Ukupni zbroj 2 2" xfId="2793"/>
    <cellStyle name="Ukupni zbroj 2 2 2" xfId="2794"/>
    <cellStyle name="Ukupni zbroj 2 3" xfId="2795"/>
    <cellStyle name="Ukupni zbroj 3" xfId="2796"/>
    <cellStyle name="Ukupni zbroj 4" xfId="2797"/>
    <cellStyle name="Ukupni zbroj 5" xfId="2798"/>
    <cellStyle name="Unos 2" xfId="2799"/>
    <cellStyle name="Unos 2 2" xfId="2800"/>
    <cellStyle name="Unos 2 2 2" xfId="2801"/>
    <cellStyle name="Unos 2 3" xfId="2802"/>
    <cellStyle name="Unos 3" xfId="2803"/>
    <cellStyle name="Unos 3 2" xfId="2804"/>
    <cellStyle name="Unos 3 3" xfId="2805"/>
    <cellStyle name="Unos 4" xfId="2806"/>
    <cellStyle name="Unos 5" xfId="2807"/>
    <cellStyle name="Unos 6" xfId="2808"/>
    <cellStyle name="Valuta 2" xfId="17"/>
    <cellStyle name="Valuta 2 2" xfId="2810"/>
    <cellStyle name="Valuta 2 2 2" xfId="2811"/>
    <cellStyle name="Valuta 2 2 3" xfId="2910"/>
    <cellStyle name="Valuta 2 2 4" xfId="2926"/>
    <cellStyle name="Valuta 2 3" xfId="2812"/>
    <cellStyle name="Valuta 2 3 2" xfId="2813"/>
    <cellStyle name="Valuta 2 3 2 2" xfId="2814"/>
    <cellStyle name="Valuta 2 3 2 3" xfId="2912"/>
    <cellStyle name="Valuta 2 3 2 4" xfId="2928"/>
    <cellStyle name="Valuta 2 3 3" xfId="2815"/>
    <cellStyle name="Valuta 2 3 4" xfId="2911"/>
    <cellStyle name="Valuta 2 3 5" xfId="2927"/>
    <cellStyle name="Valuta 2 4" xfId="2816"/>
    <cellStyle name="Valuta 2 5" xfId="2817"/>
    <cellStyle name="Valuta 2 6" xfId="2809"/>
    <cellStyle name="Valuta 2 7" xfId="2909"/>
    <cellStyle name="Valuta 2 8" xfId="2925"/>
    <cellStyle name="Valuta 3" xfId="31"/>
    <cellStyle name="Valuta 4" xfId="34"/>
    <cellStyle name="Warning Text 2" xfId="2818"/>
    <cellStyle name="Warning Text 2 2" xfId="2819"/>
    <cellStyle name="Warning Text 2 3" xfId="2820"/>
    <cellStyle name="Zarez 2" xfId="21"/>
    <cellStyle name="Zarez 2 2" xfId="33"/>
    <cellStyle name="Zarez 2 2 2" xfId="2823"/>
    <cellStyle name="Zarez 2 2 2 2" xfId="2824"/>
    <cellStyle name="Zarez 2 2 2 2 2" xfId="2825"/>
    <cellStyle name="Zarez 2 2 2 2 2 2" xfId="2826"/>
    <cellStyle name="Zarez 2 2 2 2 3" xfId="2827"/>
    <cellStyle name="Zarez 2 2 2 3" xfId="2828"/>
    <cellStyle name="Zarez 2 2 2 3 2" xfId="2829"/>
    <cellStyle name="Zarez 2 2 2 4" xfId="2830"/>
    <cellStyle name="Zarez 2 2 3" xfId="2831"/>
    <cellStyle name="Zarez 2 2 3 2" xfId="2832"/>
    <cellStyle name="Zarez 2 2 3 2 2" xfId="2833"/>
    <cellStyle name="Zarez 2 2 3 2 2 2" xfId="2834"/>
    <cellStyle name="Zarez 2 2 3 2 3" xfId="2835"/>
    <cellStyle name="Zarez 2 2 3 3" xfId="2836"/>
    <cellStyle name="Zarez 2 2 3 3 2" xfId="2837"/>
    <cellStyle name="Zarez 2 2 3 4" xfId="2838"/>
    <cellStyle name="Zarez 2 2 4" xfId="2839"/>
    <cellStyle name="Zarez 2 2 4 2" xfId="2840"/>
    <cellStyle name="Zarez 2 2 4 2 2" xfId="2841"/>
    <cellStyle name="Zarez 2 2 4 3" xfId="2842"/>
    <cellStyle name="Zarez 2 2 5" xfId="2843"/>
    <cellStyle name="Zarez 2 2 5 2" xfId="2844"/>
    <cellStyle name="Zarez 2 2 5 2 2" xfId="2845"/>
    <cellStyle name="Zarez 2 2 5 3" xfId="2846"/>
    <cellStyle name="Zarez 2 2 6" xfId="2822"/>
    <cellStyle name="Zarez 2 3" xfId="2847"/>
    <cellStyle name="Zarez 2 3 2" xfId="2848"/>
    <cellStyle name="Zarez 2 3 2 2" xfId="2849"/>
    <cellStyle name="Zarez 2 3 2 2 2" xfId="2850"/>
    <cellStyle name="Zarez 2 3 2 3" xfId="2851"/>
    <cellStyle name="Zarez 2 3 3" xfId="2852"/>
    <cellStyle name="Zarez 2 3 3 2" xfId="2853"/>
    <cellStyle name="Zarez 2 3 4" xfId="2854"/>
    <cellStyle name="Zarez 2 4" xfId="2855"/>
    <cellStyle name="Zarez 2 4 2" xfId="2856"/>
    <cellStyle name="Zarez 2 4 2 2" xfId="2857"/>
    <cellStyle name="Zarez 2 4 3" xfId="2858"/>
    <cellStyle name="Zarez 2 5" xfId="2859"/>
    <cellStyle name="Zarez 2 5 2" xfId="2860"/>
    <cellStyle name="Zarez 2 6" xfId="2821"/>
    <cellStyle name="Zarez 3" xfId="2861"/>
    <cellStyle name="Zarez 3 2" xfId="2862"/>
    <cellStyle name="Zarez 3 2 2" xfId="2863"/>
    <cellStyle name="Zarez 3 2 2 2" xfId="2864"/>
    <cellStyle name="Zarez 3 2 3" xfId="2865"/>
    <cellStyle name="Zarez 3 3" xfId="2866"/>
    <cellStyle name="Zarez 3 3 2" xfId="2867"/>
    <cellStyle name="Zarez 3 3 2 2" xfId="2868"/>
    <cellStyle name="Zarez 3 3 3" xfId="2869"/>
    <cellStyle name="Zarez 4" xfId="2870"/>
    <cellStyle name="Zarez 4 2" xfId="2871"/>
    <cellStyle name="Zarez 4 2 2" xfId="2872"/>
    <cellStyle name="Zarez 4 3" xfId="2873"/>
    <cellStyle name="Zarez 4 3 2" xfId="2874"/>
    <cellStyle name="Zarez 4 3 2 2" xfId="2875"/>
    <cellStyle name="Zarez 4 3 3" xfId="2876"/>
    <cellStyle name="Zarez 4 4" xfId="2877"/>
    <cellStyle name="Zarez 5" xfId="2878"/>
    <cellStyle name="Zarez 5 2" xfId="2879"/>
    <cellStyle name="Zarez 6" xfId="2880"/>
    <cellStyle name="Zarez 6 2" xfId="2881"/>
    <cellStyle name="Zarez 7" xfId="2882"/>
    <cellStyle name="Zarez 7 2" xfId="2883"/>
    <cellStyle name="Zarez 7 2 2" xfId="2884"/>
    <cellStyle name="Zarez 7 3" xfId="2885"/>
    <cellStyle name="Zarez 7 3 2" xfId="2886"/>
    <cellStyle name="Zarez 7 3 2 2" xfId="2887"/>
    <cellStyle name="Zarez 7 3 3" xfId="2888"/>
    <cellStyle name="Zarez 7 4" xfId="2889"/>
    <cellStyle name="Zarez 8" xfId="2890"/>
    <cellStyle name="Zarez 8 2" xfId="2891"/>
  </cellStyles>
  <dxfs count="0"/>
  <tableStyles count="0" defaultTableStyle="TableStyleMedium9" defaultPivotStyle="PivotStyleLight16"/>
  <colors>
    <mruColors>
      <color rgb="FFDFDC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4"/>
  <sheetViews>
    <sheetView tabSelected="1" topLeftCell="A4" zoomScaleNormal="100" zoomScaleSheetLayoutView="100" workbookViewId="0">
      <selection activeCell="C8" sqref="C8"/>
    </sheetView>
  </sheetViews>
  <sheetFormatPr defaultColWidth="9.109375" defaultRowHeight="13.2"/>
  <cols>
    <col min="1" max="1" width="11.44140625" style="1" customWidth="1"/>
    <col min="2" max="2" width="39.33203125" style="1" customWidth="1"/>
    <col min="3" max="3" width="9.109375" style="1"/>
    <col min="4" max="4" width="5.5546875" style="1" customWidth="1"/>
    <col min="5" max="5" width="20.33203125" style="5" customWidth="1"/>
    <col min="6" max="6" width="9.109375" style="1"/>
    <col min="7" max="7" width="16" style="1" bestFit="1" customWidth="1"/>
    <col min="8" max="16384" width="9.109375" style="1"/>
  </cols>
  <sheetData>
    <row r="2" spans="1:8" ht="52.8">
      <c r="B2" s="258" t="s">
        <v>250</v>
      </c>
    </row>
    <row r="4" spans="1:8" ht="52.8">
      <c r="B4" s="99" t="s">
        <v>418</v>
      </c>
    </row>
    <row r="6" spans="1:8" ht="39.6">
      <c r="B6" s="30" t="s">
        <v>253</v>
      </c>
    </row>
    <row r="8" spans="1:8" ht="26.4">
      <c r="B8" s="30" t="s">
        <v>417</v>
      </c>
    </row>
    <row r="10" spans="1:8">
      <c r="B10" s="1" t="s">
        <v>251</v>
      </c>
    </row>
    <row r="13" spans="1:8" ht="15.6">
      <c r="B13" s="100" t="s">
        <v>175</v>
      </c>
    </row>
    <row r="14" spans="1:8" ht="15.6">
      <c r="B14" s="100"/>
    </row>
    <row r="16" spans="1:8" ht="15.6">
      <c r="A16" s="143"/>
      <c r="B16" s="247" t="s">
        <v>70</v>
      </c>
      <c r="C16" s="247"/>
      <c r="D16" s="247"/>
      <c r="E16" s="248"/>
      <c r="F16" s="3"/>
      <c r="G16" s="3"/>
      <c r="H16" s="4"/>
    </row>
    <row r="17" spans="1:8">
      <c r="A17" s="143"/>
      <c r="B17" s="143"/>
      <c r="C17" s="143"/>
      <c r="D17" s="143"/>
      <c r="E17" s="249"/>
    </row>
    <row r="18" spans="1:8" ht="21" customHeight="1">
      <c r="A18" s="153" t="s">
        <v>0</v>
      </c>
      <c r="B18" s="250" t="s">
        <v>134</v>
      </c>
      <c r="C18" s="10"/>
      <c r="D18" s="251"/>
      <c r="E18" s="252"/>
      <c r="G18" s="7"/>
    </row>
    <row r="19" spans="1:8" ht="21" customHeight="1">
      <c r="A19" s="153" t="s">
        <v>1</v>
      </c>
      <c r="B19" s="250" t="s">
        <v>252</v>
      </c>
      <c r="C19" s="10"/>
      <c r="D19" s="251"/>
      <c r="E19" s="252"/>
      <c r="G19" s="7"/>
    </row>
    <row r="20" spans="1:8" s="11" customFormat="1" ht="21.75" customHeight="1">
      <c r="A20" s="153" t="s">
        <v>179</v>
      </c>
      <c r="B20" s="250" t="s">
        <v>162</v>
      </c>
      <c r="C20" s="10"/>
      <c r="D20" s="251"/>
      <c r="E20" s="252"/>
      <c r="F20" s="8"/>
      <c r="G20" s="9"/>
      <c r="H20" s="10"/>
    </row>
    <row r="21" spans="1:8" s="11" customFormat="1" ht="21" customHeight="1">
      <c r="A21" s="153" t="s">
        <v>2</v>
      </c>
      <c r="B21" s="250" t="s">
        <v>166</v>
      </c>
      <c r="C21" s="10"/>
      <c r="D21" s="251"/>
      <c r="E21" s="252"/>
      <c r="F21" s="8"/>
      <c r="G21" s="9"/>
      <c r="H21" s="10"/>
    </row>
    <row r="22" spans="1:8" s="11" customFormat="1" ht="21" customHeight="1">
      <c r="A22" s="153" t="s">
        <v>72</v>
      </c>
      <c r="B22" s="250" t="s">
        <v>167</v>
      </c>
      <c r="C22" s="10"/>
      <c r="D22" s="251"/>
      <c r="E22" s="252"/>
      <c r="F22" s="8"/>
      <c r="G22" s="9"/>
      <c r="H22" s="10"/>
    </row>
    <row r="23" spans="1:8" s="11" customFormat="1" ht="21" customHeight="1" thickBot="1">
      <c r="A23" s="153" t="s">
        <v>73</v>
      </c>
      <c r="B23" s="250" t="s">
        <v>305</v>
      </c>
      <c r="C23" s="10"/>
      <c r="D23" s="251"/>
      <c r="E23" s="252"/>
      <c r="F23" s="8"/>
      <c r="G23" s="9"/>
      <c r="H23" s="10"/>
    </row>
    <row r="24" spans="1:8" ht="24.9" customHeight="1" thickBot="1">
      <c r="A24" s="253"/>
      <c r="B24" s="254" t="s">
        <v>71</v>
      </c>
      <c r="C24" s="255"/>
      <c r="D24" s="256"/>
      <c r="E24" s="257"/>
      <c r="F24" s="8"/>
      <c r="G24" s="13"/>
      <c r="H24" s="12"/>
    </row>
    <row r="25" spans="1:8" ht="12.75" customHeight="1">
      <c r="E25" s="14"/>
      <c r="F25" s="8"/>
      <c r="G25" s="8"/>
      <c r="H25" s="12"/>
    </row>
    <row r="26" spans="1:8">
      <c r="B26" s="6"/>
    </row>
    <row r="27" spans="1:8" ht="21">
      <c r="A27" s="15"/>
    </row>
    <row r="28" spans="1:8" ht="15">
      <c r="A28" s="16"/>
    </row>
    <row r="29" spans="1:8" ht="15.6">
      <c r="A29" s="17"/>
      <c r="F29" s="18"/>
      <c r="G29" s="18"/>
    </row>
    <row r="30" spans="1:8" ht="15">
      <c r="F30" s="16"/>
      <c r="G30" s="16"/>
      <c r="H30" s="16"/>
    </row>
    <row r="31" spans="1:8" ht="15">
      <c r="F31" s="19"/>
      <c r="G31" s="19"/>
      <c r="H31" s="19"/>
    </row>
    <row r="32" spans="1:8" ht="15">
      <c r="F32" s="19"/>
      <c r="G32" s="19"/>
      <c r="H32" s="19"/>
    </row>
    <row r="33" spans="6:8" ht="15">
      <c r="F33" s="19"/>
      <c r="G33" s="19"/>
      <c r="H33" s="19"/>
    </row>
    <row r="34" spans="6:8" ht="15">
      <c r="F34" s="19"/>
      <c r="G34" s="19"/>
      <c r="H34" s="19"/>
    </row>
    <row r="35" spans="6:8" ht="15">
      <c r="F35" s="19"/>
      <c r="G35" s="19"/>
      <c r="H35" s="19"/>
    </row>
    <row r="36" spans="6:8" ht="15">
      <c r="F36" s="19"/>
      <c r="G36" s="19"/>
      <c r="H36" s="19"/>
    </row>
    <row r="37" spans="6:8" ht="15">
      <c r="F37" s="19"/>
      <c r="G37" s="19"/>
      <c r="H37" s="19"/>
    </row>
    <row r="38" spans="6:8" ht="15">
      <c r="F38" s="19"/>
      <c r="G38" s="19"/>
      <c r="H38" s="19"/>
    </row>
    <row r="39" spans="6:8" ht="15">
      <c r="F39" s="19"/>
      <c r="G39" s="19"/>
      <c r="H39" s="19"/>
    </row>
    <row r="40" spans="6:8" ht="15">
      <c r="F40" s="19"/>
      <c r="G40" s="19"/>
      <c r="H40" s="19"/>
    </row>
    <row r="41" spans="6:8" ht="15">
      <c r="F41" s="19"/>
      <c r="G41" s="19"/>
      <c r="H41" s="19"/>
    </row>
    <row r="42" spans="6:8" ht="15">
      <c r="F42" s="19"/>
      <c r="G42" s="19"/>
      <c r="H42" s="19"/>
    </row>
    <row r="43" spans="6:8" ht="15">
      <c r="F43" s="19"/>
      <c r="G43" s="19"/>
      <c r="H43" s="19"/>
    </row>
    <row r="44" spans="6:8" ht="15">
      <c r="F44" s="16"/>
      <c r="G44" s="16"/>
      <c r="H44" s="16"/>
    </row>
    <row r="45" spans="6:8" ht="15">
      <c r="F45" s="16"/>
      <c r="G45" s="16"/>
      <c r="H45" s="16"/>
    </row>
    <row r="46" spans="6:8" ht="15">
      <c r="F46" s="19"/>
      <c r="G46" s="19"/>
      <c r="H46" s="19"/>
    </row>
    <row r="47" spans="6:8" ht="15">
      <c r="F47" s="19"/>
      <c r="G47" s="19"/>
      <c r="H47" s="19"/>
    </row>
    <row r="48" spans="6:8" ht="15">
      <c r="F48" s="19"/>
      <c r="G48" s="19"/>
      <c r="H48" s="19"/>
    </row>
    <row r="49" spans="2:8" ht="15">
      <c r="F49" s="16"/>
      <c r="G49" s="16"/>
      <c r="H49" s="16"/>
    </row>
    <row r="51" spans="2:8" ht="15">
      <c r="F51" s="19"/>
      <c r="G51" s="19"/>
      <c r="H51" s="19"/>
    </row>
    <row r="52" spans="2:8" ht="15">
      <c r="B52" s="20"/>
      <c r="C52" s="21"/>
      <c r="D52" s="21"/>
      <c r="E52" s="22"/>
      <c r="F52" s="19"/>
      <c r="G52" s="19"/>
      <c r="H52" s="19"/>
    </row>
    <row r="53" spans="2:8" ht="15">
      <c r="B53" s="20"/>
      <c r="C53" s="21"/>
      <c r="D53" s="21"/>
      <c r="E53" s="22"/>
      <c r="F53" s="19"/>
      <c r="G53" s="19"/>
      <c r="H53" s="19"/>
    </row>
    <row r="54" spans="2:8" ht="15">
      <c r="B54" s="2"/>
      <c r="C54" s="23"/>
      <c r="D54" s="23"/>
      <c r="E54" s="22"/>
      <c r="F54" s="16"/>
      <c r="G54" s="16"/>
      <c r="H54" s="16"/>
    </row>
    <row r="55" spans="2:8">
      <c r="B55" s="24"/>
      <c r="C55" s="2"/>
      <c r="D55" s="2"/>
      <c r="E55" s="25"/>
    </row>
    <row r="57" spans="2:8" ht="15" customHeight="1">
      <c r="B57" s="26"/>
      <c r="C57" s="26"/>
      <c r="D57" s="26"/>
      <c r="E57" s="27"/>
    </row>
    <row r="58" spans="2:8">
      <c r="B58" s="6"/>
    </row>
    <row r="59" spans="2:8">
      <c r="B59" s="6"/>
    </row>
    <row r="60" spans="2:8">
      <c r="B60" s="6"/>
    </row>
    <row r="61" spans="2:8">
      <c r="B61" s="6"/>
    </row>
    <row r="62" spans="2:8">
      <c r="B62" s="6"/>
    </row>
    <row r="63" spans="2:8">
      <c r="B63" s="6"/>
    </row>
    <row r="64" spans="2:8">
      <c r="E64" s="28"/>
      <c r="F64" s="29"/>
      <c r="G64" s="29"/>
      <c r="H64" s="29"/>
    </row>
  </sheetData>
  <pageMargins left="0.70866141732283472" right="0.70866141732283472" top="0.74803149606299213" bottom="0.74803149606299213" header="0.31496062992125984" footer="0.31496062992125984"/>
  <pageSetup paperSize="9" orientation="portrait" r:id="rId1"/>
  <headerFooter>
    <oddHeader>&amp;L&amp;G&amp;C&amp;8PROSEKTURA I POMOĆNI PROSTOR U KLINICI ZA INFEKTIVNE BOLESTI DR. FRANA MIHALJEVIĆA
PROJEKT OBNOVE KONSTRUKCIJE ZGRADE</oddHeader>
    <oddFooter>&amp;R&amp;P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7"/>
  <sheetViews>
    <sheetView view="pageLayout" zoomScaleNormal="100" zoomScaleSheetLayoutView="100" workbookViewId="0">
      <selection activeCell="I2" sqref="I2"/>
    </sheetView>
  </sheetViews>
  <sheetFormatPr defaultColWidth="9.109375" defaultRowHeight="11.4"/>
  <cols>
    <col min="1" max="1" width="7.33203125" style="40" customWidth="1"/>
    <col min="2" max="2" width="80.6640625" style="40" customWidth="1"/>
    <col min="3" max="3" width="7.33203125" style="41" customWidth="1"/>
    <col min="4" max="4" width="9.33203125" style="42" customWidth="1"/>
    <col min="5" max="5" width="10.6640625" style="42" customWidth="1"/>
    <col min="6" max="6" width="12.6640625" style="43" customWidth="1"/>
    <col min="7" max="16384" width="9.109375" style="40"/>
  </cols>
  <sheetData>
    <row r="2" spans="1:6" s="36" customFormat="1" ht="13.2">
      <c r="A2" s="31"/>
      <c r="B2" s="32" t="s">
        <v>3</v>
      </c>
      <c r="C2" s="33"/>
      <c r="D2" s="34"/>
      <c r="E2" s="34"/>
      <c r="F2" s="35"/>
    </row>
    <row r="3" spans="1:6" s="36" customFormat="1" ht="13.2">
      <c r="A3" s="31"/>
      <c r="B3" s="32"/>
      <c r="C3" s="33"/>
      <c r="D3" s="34"/>
      <c r="E3" s="34"/>
      <c r="F3" s="35"/>
    </row>
    <row r="4" spans="1:6" s="36" customFormat="1" ht="13.2">
      <c r="A4" s="31"/>
      <c r="B4" s="37" t="s">
        <v>4</v>
      </c>
      <c r="C4" s="33"/>
      <c r="D4" s="34"/>
      <c r="E4" s="34"/>
      <c r="F4" s="35"/>
    </row>
    <row r="5" spans="1:6" s="36" customFormat="1" ht="13.2">
      <c r="A5" s="31"/>
      <c r="B5" s="38"/>
      <c r="C5" s="33"/>
      <c r="D5" s="34"/>
      <c r="E5" s="34"/>
      <c r="F5" s="35"/>
    </row>
    <row r="6" spans="1:6" s="36" customFormat="1" ht="24.75" customHeight="1">
      <c r="A6" s="31"/>
      <c r="B6" s="39" t="s">
        <v>5</v>
      </c>
      <c r="C6" s="33"/>
      <c r="D6" s="34"/>
      <c r="E6" s="34"/>
      <c r="F6" s="35"/>
    </row>
    <row r="7" spans="1:6" ht="144" customHeight="1">
      <c r="B7" s="39" t="s">
        <v>6</v>
      </c>
    </row>
    <row r="8" spans="1:6" s="44" customFormat="1" ht="59.25" customHeight="1">
      <c r="B8" s="39" t="s">
        <v>7</v>
      </c>
      <c r="F8" s="45"/>
    </row>
    <row r="9" spans="1:6" s="44" customFormat="1" ht="22.8">
      <c r="A9" s="46"/>
      <c r="B9" s="39" t="s">
        <v>8</v>
      </c>
      <c r="D9" s="47"/>
      <c r="F9" s="45"/>
    </row>
    <row r="10" spans="1:6" s="44" customFormat="1" ht="22.8">
      <c r="A10" s="46"/>
      <c r="B10" s="39" t="s">
        <v>9</v>
      </c>
      <c r="D10" s="47"/>
      <c r="F10" s="45"/>
    </row>
    <row r="11" spans="1:6" s="44" customFormat="1" ht="22.8">
      <c r="A11" s="48"/>
      <c r="B11" s="39" t="s">
        <v>10</v>
      </c>
      <c r="D11" s="47"/>
      <c r="F11" s="45"/>
    </row>
    <row r="12" spans="1:6" s="44" customFormat="1" ht="22.8">
      <c r="A12" s="48"/>
      <c r="B12" s="39" t="s">
        <v>11</v>
      </c>
      <c r="D12" s="47"/>
      <c r="F12" s="45"/>
    </row>
    <row r="13" spans="1:6" s="44" customFormat="1" ht="57">
      <c r="B13" s="39" t="s">
        <v>12</v>
      </c>
      <c r="D13" s="49"/>
      <c r="F13" s="45"/>
    </row>
    <row r="14" spans="1:6" s="44" customFormat="1" ht="34.200000000000003">
      <c r="A14" s="48"/>
      <c r="B14" s="39" t="s">
        <v>13</v>
      </c>
      <c r="D14" s="47"/>
      <c r="F14" s="45"/>
    </row>
    <row r="15" spans="1:6" s="44" customFormat="1" ht="22.8">
      <c r="A15" s="48"/>
      <c r="B15" s="39" t="s">
        <v>14</v>
      </c>
      <c r="D15" s="45"/>
      <c r="F15" s="45"/>
    </row>
    <row r="16" spans="1:6" s="44" customFormat="1" ht="45.6">
      <c r="B16" s="39" t="s">
        <v>15</v>
      </c>
      <c r="D16" s="49"/>
      <c r="F16" s="45"/>
    </row>
    <row r="17" spans="1:6" s="44" customFormat="1">
      <c r="A17" s="48"/>
      <c r="B17" s="39" t="s">
        <v>16</v>
      </c>
      <c r="D17" s="45"/>
      <c r="F17" s="45"/>
    </row>
    <row r="18" spans="1:6" s="44" customFormat="1">
      <c r="B18" s="38"/>
      <c r="D18" s="47"/>
      <c r="F18" s="45"/>
    </row>
    <row r="19" spans="1:6" s="44" customFormat="1" ht="12">
      <c r="A19" s="48"/>
      <c r="B19" s="50" t="s">
        <v>17</v>
      </c>
      <c r="D19" s="45"/>
      <c r="F19" s="45"/>
    </row>
    <row r="20" spans="1:6" s="44" customFormat="1">
      <c r="A20" s="48"/>
      <c r="B20" s="38"/>
      <c r="D20" s="47"/>
      <c r="F20" s="45"/>
    </row>
    <row r="21" spans="1:6" s="44" customFormat="1">
      <c r="B21" s="39" t="s">
        <v>18</v>
      </c>
      <c r="D21" s="47"/>
      <c r="F21" s="45"/>
    </row>
    <row r="22" spans="1:6" s="44" customFormat="1">
      <c r="A22" s="48"/>
      <c r="B22" s="39"/>
      <c r="D22" s="47"/>
      <c r="F22" s="45"/>
    </row>
    <row r="23" spans="1:6" s="44" customFormat="1">
      <c r="A23" s="48"/>
      <c r="B23" s="39" t="s">
        <v>19</v>
      </c>
      <c r="D23" s="45"/>
      <c r="F23" s="45"/>
    </row>
    <row r="24" spans="1:6" s="44" customFormat="1" ht="22.8">
      <c r="A24" s="48"/>
      <c r="B24" s="39" t="s">
        <v>20</v>
      </c>
      <c r="C24" s="51"/>
      <c r="D24" s="52"/>
      <c r="F24" s="45"/>
    </row>
    <row r="25" spans="1:6" s="44" customFormat="1">
      <c r="A25" s="48"/>
      <c r="B25" s="38"/>
      <c r="D25" s="150"/>
      <c r="E25" s="150"/>
      <c r="F25" s="45"/>
    </row>
    <row r="26" spans="1:6" s="44" customFormat="1" ht="12">
      <c r="A26" s="48"/>
      <c r="B26" s="50" t="s">
        <v>21</v>
      </c>
      <c r="D26" s="47"/>
      <c r="F26" s="45"/>
    </row>
    <row r="27" spans="1:6" s="44" customFormat="1">
      <c r="A27" s="48"/>
      <c r="B27" s="38"/>
      <c r="D27" s="47"/>
      <c r="F27" s="45"/>
    </row>
    <row r="28" spans="1:6" s="44" customFormat="1" ht="68.400000000000006">
      <c r="A28" s="48"/>
      <c r="B28" s="39" t="s">
        <v>169</v>
      </c>
      <c r="D28" s="47"/>
      <c r="F28" s="45"/>
    </row>
    <row r="29" spans="1:6" s="44" customFormat="1" ht="22.8">
      <c r="A29" s="48"/>
      <c r="B29" s="39" t="s">
        <v>22</v>
      </c>
      <c r="D29" s="47"/>
      <c r="F29" s="45"/>
    </row>
    <row r="30" spans="1:6" s="44" customFormat="1" ht="34.200000000000003">
      <c r="A30" s="48"/>
      <c r="B30" s="39" t="s">
        <v>23</v>
      </c>
      <c r="D30" s="47"/>
      <c r="F30" s="45"/>
    </row>
    <row r="31" spans="1:6" s="44" customFormat="1" ht="22.8">
      <c r="A31" s="48"/>
      <c r="B31" s="39" t="s">
        <v>24</v>
      </c>
      <c r="D31" s="47"/>
      <c r="F31" s="45"/>
    </row>
    <row r="32" spans="1:6" s="44" customFormat="1" ht="34.200000000000003">
      <c r="A32" s="48"/>
      <c r="B32" s="39" t="s">
        <v>25</v>
      </c>
      <c r="D32" s="47"/>
      <c r="F32" s="45"/>
    </row>
    <row r="33" spans="1:6" s="44" customFormat="1">
      <c r="A33" s="48"/>
      <c r="B33" s="38"/>
      <c r="D33" s="47"/>
      <c r="F33" s="45"/>
    </row>
    <row r="34" spans="1:6" s="44" customFormat="1" ht="12">
      <c r="A34" s="48"/>
      <c r="B34" s="50" t="s">
        <v>26</v>
      </c>
      <c r="D34" s="47"/>
      <c r="F34" s="45"/>
    </row>
    <row r="35" spans="1:6" s="44" customFormat="1">
      <c r="A35" s="48"/>
      <c r="B35" s="38"/>
      <c r="F35" s="45"/>
    </row>
    <row r="36" spans="1:6" s="44" customFormat="1" ht="22.8">
      <c r="A36" s="48"/>
      <c r="B36" s="39" t="s">
        <v>27</v>
      </c>
      <c r="D36" s="47"/>
      <c r="F36" s="45"/>
    </row>
    <row r="37" spans="1:6" s="44" customFormat="1" ht="57">
      <c r="A37" s="48"/>
      <c r="B37" s="39" t="s">
        <v>28</v>
      </c>
      <c r="D37" s="47"/>
      <c r="F37" s="45"/>
    </row>
    <row r="38" spans="1:6" s="44" customFormat="1" ht="45.6">
      <c r="A38" s="48"/>
      <c r="B38" s="39" t="s">
        <v>29</v>
      </c>
      <c r="D38" s="47"/>
      <c r="F38" s="45"/>
    </row>
    <row r="39" spans="1:6" s="44" customFormat="1" ht="57">
      <c r="A39" s="48"/>
      <c r="B39" s="39" t="s">
        <v>30</v>
      </c>
      <c r="D39" s="47"/>
      <c r="F39" s="45"/>
    </row>
    <row r="40" spans="1:6" s="44" customFormat="1">
      <c r="A40" s="48"/>
      <c r="B40" s="38"/>
      <c r="D40" s="47"/>
      <c r="F40" s="45"/>
    </row>
    <row r="41" spans="1:6" s="44" customFormat="1" ht="12">
      <c r="A41" s="48"/>
      <c r="B41" s="50" t="s">
        <v>31</v>
      </c>
      <c r="D41" s="47"/>
      <c r="F41" s="45"/>
    </row>
    <row r="42" spans="1:6" s="44" customFormat="1">
      <c r="A42" s="48"/>
      <c r="B42" s="38"/>
      <c r="D42" s="47"/>
      <c r="F42" s="45"/>
    </row>
    <row r="43" spans="1:6" s="44" customFormat="1" ht="34.200000000000003">
      <c r="A43" s="48"/>
      <c r="B43" s="39" t="s">
        <v>32</v>
      </c>
      <c r="D43" s="47"/>
      <c r="F43" s="45"/>
    </row>
    <row r="44" spans="1:6" s="44" customFormat="1" ht="22.8">
      <c r="A44" s="48"/>
      <c r="B44" s="39" t="s">
        <v>33</v>
      </c>
      <c r="D44" s="47"/>
      <c r="F44" s="45"/>
    </row>
    <row r="45" spans="1:6">
      <c r="A45" s="53"/>
      <c r="B45" s="39" t="s">
        <v>34</v>
      </c>
      <c r="C45" s="54"/>
      <c r="D45" s="55"/>
    </row>
    <row r="46" spans="1:6" ht="22.8">
      <c r="A46" s="53"/>
      <c r="B46" s="39" t="s">
        <v>35</v>
      </c>
      <c r="C46" s="54"/>
      <c r="D46" s="55"/>
    </row>
    <row r="47" spans="1:6">
      <c r="A47" s="53"/>
      <c r="B47" s="38"/>
      <c r="C47" s="54"/>
      <c r="D47" s="55"/>
    </row>
    <row r="48" spans="1:6" ht="12">
      <c r="A48" s="53"/>
      <c r="B48" s="50" t="s">
        <v>36</v>
      </c>
      <c r="C48" s="54"/>
      <c r="D48" s="43"/>
      <c r="E48" s="43"/>
    </row>
    <row r="49" spans="1:6">
      <c r="A49" s="53"/>
      <c r="B49" s="38"/>
      <c r="C49" s="54"/>
      <c r="D49" s="43"/>
      <c r="E49" s="43"/>
    </row>
    <row r="50" spans="1:6" ht="68.400000000000006">
      <c r="A50" s="53"/>
      <c r="B50" s="39" t="s">
        <v>37</v>
      </c>
      <c r="C50" s="54"/>
      <c r="D50" s="43"/>
      <c r="E50" s="43"/>
    </row>
    <row r="51" spans="1:6" ht="22.8">
      <c r="A51" s="53"/>
      <c r="B51" s="39" t="s">
        <v>38</v>
      </c>
      <c r="C51" s="54"/>
      <c r="D51" s="43"/>
      <c r="E51" s="43"/>
    </row>
    <row r="52" spans="1:6" ht="34.200000000000003">
      <c r="A52" s="53"/>
      <c r="B52" s="39" t="s">
        <v>39</v>
      </c>
      <c r="C52" s="54"/>
      <c r="D52" s="43"/>
      <c r="E52" s="43"/>
    </row>
    <row r="53" spans="1:6">
      <c r="A53" s="53"/>
      <c r="B53" s="38"/>
      <c r="C53" s="54"/>
      <c r="D53" s="43"/>
      <c r="E53" s="43"/>
    </row>
    <row r="54" spans="1:6" ht="12">
      <c r="A54" s="53"/>
      <c r="B54" s="50" t="s">
        <v>40</v>
      </c>
      <c r="C54" s="54"/>
      <c r="D54" s="43"/>
      <c r="E54" s="43"/>
    </row>
    <row r="55" spans="1:6">
      <c r="A55" s="53"/>
      <c r="B55" s="38"/>
      <c r="C55" s="54"/>
      <c r="D55" s="43"/>
      <c r="E55" s="43"/>
    </row>
    <row r="56" spans="1:6" ht="79.8">
      <c r="A56" s="53"/>
      <c r="B56" s="39" t="s">
        <v>41</v>
      </c>
      <c r="C56" s="54"/>
      <c r="D56" s="43"/>
      <c r="E56" s="43"/>
    </row>
    <row r="57" spans="1:6" ht="68.400000000000006">
      <c r="A57" s="53"/>
      <c r="B57" s="39" t="s">
        <v>42</v>
      </c>
      <c r="C57" s="54"/>
      <c r="D57" s="43"/>
      <c r="E57" s="43"/>
    </row>
    <row r="58" spans="1:6">
      <c r="A58" s="53"/>
      <c r="B58" s="38"/>
      <c r="C58" s="54"/>
      <c r="D58" s="43"/>
      <c r="E58" s="43"/>
    </row>
    <row r="59" spans="1:6" ht="12">
      <c r="A59" s="53"/>
      <c r="B59" s="50" t="s">
        <v>43</v>
      </c>
      <c r="C59" s="54"/>
      <c r="D59" s="43"/>
      <c r="E59" s="43"/>
    </row>
    <row r="60" spans="1:6">
      <c r="B60" s="38"/>
    </row>
    <row r="61" spans="1:6" ht="22.8">
      <c r="B61" s="39" t="s">
        <v>44</v>
      </c>
    </row>
    <row r="62" spans="1:6" ht="22.8">
      <c r="B62" s="39" t="s">
        <v>45</v>
      </c>
      <c r="C62" s="40"/>
      <c r="D62" s="40"/>
      <c r="E62" s="40"/>
      <c r="F62" s="40"/>
    </row>
    <row r="63" spans="1:6" ht="45.6">
      <c r="B63" s="39" t="s">
        <v>46</v>
      </c>
      <c r="C63" s="40"/>
      <c r="D63" s="40"/>
      <c r="E63" s="40"/>
      <c r="F63" s="40"/>
    </row>
    <row r="64" spans="1:6">
      <c r="B64" s="38"/>
      <c r="C64" s="40"/>
      <c r="D64" s="40"/>
      <c r="E64" s="40"/>
      <c r="F64" s="40"/>
    </row>
    <row r="65" spans="2:6" ht="12">
      <c r="B65" s="50" t="s">
        <v>47</v>
      </c>
      <c r="C65" s="40"/>
      <c r="D65" s="40"/>
      <c r="E65" s="40"/>
      <c r="F65" s="40"/>
    </row>
    <row r="66" spans="2:6">
      <c r="B66" s="38"/>
      <c r="C66" s="40"/>
      <c r="D66" s="40"/>
      <c r="E66" s="40"/>
      <c r="F66" s="40"/>
    </row>
    <row r="67" spans="2:6" ht="22.8">
      <c r="B67" s="39" t="s">
        <v>48</v>
      </c>
      <c r="C67" s="40"/>
      <c r="D67" s="40"/>
      <c r="E67" s="40"/>
      <c r="F67" s="40"/>
    </row>
    <row r="68" spans="2:6" ht="34.200000000000003">
      <c r="B68" s="39" t="s">
        <v>49</v>
      </c>
      <c r="C68" s="40"/>
      <c r="D68" s="40"/>
      <c r="E68" s="40"/>
      <c r="F68" s="40"/>
    </row>
    <row r="69" spans="2:6">
      <c r="B69" s="39"/>
      <c r="C69" s="40"/>
      <c r="D69" s="40"/>
      <c r="E69" s="40"/>
      <c r="F69" s="40"/>
    </row>
    <row r="70" spans="2:6" ht="12">
      <c r="B70" s="50" t="s">
        <v>50</v>
      </c>
      <c r="C70" s="40"/>
      <c r="D70" s="40"/>
      <c r="E70" s="40"/>
      <c r="F70" s="40"/>
    </row>
    <row r="71" spans="2:6">
      <c r="B71" s="38"/>
      <c r="C71" s="40"/>
      <c r="D71" s="40"/>
      <c r="E71" s="40"/>
      <c r="F71" s="40"/>
    </row>
    <row r="72" spans="2:6" ht="34.200000000000003">
      <c r="B72" s="39" t="s">
        <v>51</v>
      </c>
      <c r="C72" s="40"/>
      <c r="D72" s="40"/>
      <c r="E72" s="40"/>
      <c r="F72" s="40"/>
    </row>
    <row r="73" spans="2:6" ht="45.6">
      <c r="B73" s="39" t="s">
        <v>52</v>
      </c>
      <c r="C73" s="40"/>
      <c r="D73" s="40"/>
      <c r="E73" s="40"/>
      <c r="F73" s="40"/>
    </row>
    <row r="74" spans="2:6" ht="34.200000000000003">
      <c r="B74" s="39" t="s">
        <v>53</v>
      </c>
      <c r="C74" s="40"/>
      <c r="D74" s="40"/>
      <c r="E74" s="40"/>
      <c r="F74" s="40"/>
    </row>
    <row r="75" spans="2:6" ht="34.200000000000003">
      <c r="B75" s="39" t="s">
        <v>54</v>
      </c>
      <c r="C75" s="40"/>
      <c r="D75" s="40"/>
      <c r="E75" s="40"/>
      <c r="F75" s="40"/>
    </row>
    <row r="76" spans="2:6" ht="34.200000000000003">
      <c r="B76" s="39" t="s">
        <v>55</v>
      </c>
      <c r="C76" s="40"/>
      <c r="D76" s="40"/>
      <c r="E76" s="40"/>
      <c r="F76" s="40"/>
    </row>
    <row r="77" spans="2:6" ht="57">
      <c r="B77" s="39" t="s">
        <v>56</v>
      </c>
      <c r="C77" s="40"/>
      <c r="D77" s="40"/>
      <c r="E77" s="40"/>
      <c r="F77" s="40"/>
    </row>
  </sheetData>
  <pageMargins left="0.70866141732283472" right="0.70866141732283472" top="0.74803149606299213" bottom="0.74803149606299213" header="0.31496062992125984" footer="0.31496062992125984"/>
  <pageSetup paperSize="9" orientation="portrait" r:id="rId1"/>
  <headerFooter>
    <oddHeader>&amp;L&amp;G&amp;C&amp;8PROSEKTURA I POMOĆNI PROSTOR U KLINICI ZA INFEKTIVNE BOLESTI DR. FRANA MIHALJEVIĆA
PROJEKT OBNOVE KONSTRUKCIJE ZGRADE</oddHeader>
    <oddFooter>&amp;R&amp;P</oddFooter>
  </headerFooter>
  <rowBreaks count="3" manualBreakCount="3">
    <brk id="17" max="1" man="1"/>
    <brk id="39" max="1" man="1"/>
    <brk id="63" max="1"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view="pageBreakPreview" zoomScaleNormal="100" zoomScaleSheetLayoutView="100" workbookViewId="0">
      <selection activeCell="E7" sqref="E7"/>
    </sheetView>
  </sheetViews>
  <sheetFormatPr defaultRowHeight="13.2"/>
  <cols>
    <col min="1" max="1" width="7.33203125" style="147" customWidth="1"/>
    <col min="2" max="2" width="40.6640625" style="63" customWidth="1"/>
    <col min="3" max="3" width="7.33203125" style="58" customWidth="1"/>
    <col min="4" max="4" width="5.88671875" style="59" customWidth="1"/>
    <col min="5" max="5" width="13" style="60" customWidth="1"/>
    <col min="6" max="6" width="14.6640625" style="61" customWidth="1"/>
    <col min="7" max="256" width="9.109375" style="148"/>
    <col min="257" max="257" width="7.33203125" style="148" customWidth="1"/>
    <col min="258" max="258" width="40.6640625" style="148" customWidth="1"/>
    <col min="259" max="259" width="7.33203125" style="148" customWidth="1"/>
    <col min="260" max="261" width="10.6640625" style="148" customWidth="1"/>
    <col min="262" max="262" width="12.6640625" style="148" customWidth="1"/>
    <col min="263" max="512" width="9.109375" style="148"/>
    <col min="513" max="513" width="7.33203125" style="148" customWidth="1"/>
    <col min="514" max="514" width="40.6640625" style="148" customWidth="1"/>
    <col min="515" max="515" width="7.33203125" style="148" customWidth="1"/>
    <col min="516" max="517" width="10.6640625" style="148" customWidth="1"/>
    <col min="518" max="518" width="12.6640625" style="148" customWidth="1"/>
    <col min="519" max="768" width="9.109375" style="148"/>
    <col min="769" max="769" width="7.33203125" style="148" customWidth="1"/>
    <col min="770" max="770" width="40.6640625" style="148" customWidth="1"/>
    <col min="771" max="771" width="7.33203125" style="148" customWidth="1"/>
    <col min="772" max="773" width="10.6640625" style="148" customWidth="1"/>
    <col min="774" max="774" width="12.6640625" style="148" customWidth="1"/>
    <col min="775" max="1024" width="9.109375" style="148"/>
    <col min="1025" max="1025" width="7.33203125" style="148" customWidth="1"/>
    <col min="1026" max="1026" width="40.6640625" style="148" customWidth="1"/>
    <col min="1027" max="1027" width="7.33203125" style="148" customWidth="1"/>
    <col min="1028" max="1029" width="10.6640625" style="148" customWidth="1"/>
    <col min="1030" max="1030" width="12.6640625" style="148" customWidth="1"/>
    <col min="1031" max="1280" width="9.109375" style="148"/>
    <col min="1281" max="1281" width="7.33203125" style="148" customWidth="1"/>
    <col min="1282" max="1282" width="40.6640625" style="148" customWidth="1"/>
    <col min="1283" max="1283" width="7.33203125" style="148" customWidth="1"/>
    <col min="1284" max="1285" width="10.6640625" style="148" customWidth="1"/>
    <col min="1286" max="1286" width="12.6640625" style="148" customWidth="1"/>
    <col min="1287" max="1536" width="9.109375" style="148"/>
    <col min="1537" max="1537" width="7.33203125" style="148" customWidth="1"/>
    <col min="1538" max="1538" width="40.6640625" style="148" customWidth="1"/>
    <col min="1539" max="1539" width="7.33203125" style="148" customWidth="1"/>
    <col min="1540" max="1541" width="10.6640625" style="148" customWidth="1"/>
    <col min="1542" max="1542" width="12.6640625" style="148" customWidth="1"/>
    <col min="1543" max="1792" width="9.109375" style="148"/>
    <col min="1793" max="1793" width="7.33203125" style="148" customWidth="1"/>
    <col min="1794" max="1794" width="40.6640625" style="148" customWidth="1"/>
    <col min="1795" max="1795" width="7.33203125" style="148" customWidth="1"/>
    <col min="1796" max="1797" width="10.6640625" style="148" customWidth="1"/>
    <col min="1798" max="1798" width="12.6640625" style="148" customWidth="1"/>
    <col min="1799" max="2048" width="9.109375" style="148"/>
    <col min="2049" max="2049" width="7.33203125" style="148" customWidth="1"/>
    <col min="2050" max="2050" width="40.6640625" style="148" customWidth="1"/>
    <col min="2051" max="2051" width="7.33203125" style="148" customWidth="1"/>
    <col min="2052" max="2053" width="10.6640625" style="148" customWidth="1"/>
    <col min="2054" max="2054" width="12.6640625" style="148" customWidth="1"/>
    <col min="2055" max="2304" width="9.109375" style="148"/>
    <col min="2305" max="2305" width="7.33203125" style="148" customWidth="1"/>
    <col min="2306" max="2306" width="40.6640625" style="148" customWidth="1"/>
    <col min="2307" max="2307" width="7.33203125" style="148" customWidth="1"/>
    <col min="2308" max="2309" width="10.6640625" style="148" customWidth="1"/>
    <col min="2310" max="2310" width="12.6640625" style="148" customWidth="1"/>
    <col min="2311" max="2560" width="9.109375" style="148"/>
    <col min="2561" max="2561" width="7.33203125" style="148" customWidth="1"/>
    <col min="2562" max="2562" width="40.6640625" style="148" customWidth="1"/>
    <col min="2563" max="2563" width="7.33203125" style="148" customWidth="1"/>
    <col min="2564" max="2565" width="10.6640625" style="148" customWidth="1"/>
    <col min="2566" max="2566" width="12.6640625" style="148" customWidth="1"/>
    <col min="2567" max="2816" width="9.109375" style="148"/>
    <col min="2817" max="2817" width="7.33203125" style="148" customWidth="1"/>
    <col min="2818" max="2818" width="40.6640625" style="148" customWidth="1"/>
    <col min="2819" max="2819" width="7.33203125" style="148" customWidth="1"/>
    <col min="2820" max="2821" width="10.6640625" style="148" customWidth="1"/>
    <col min="2822" max="2822" width="12.6640625" style="148" customWidth="1"/>
    <col min="2823" max="3072" width="9.109375" style="148"/>
    <col min="3073" max="3073" width="7.33203125" style="148" customWidth="1"/>
    <col min="3074" max="3074" width="40.6640625" style="148" customWidth="1"/>
    <col min="3075" max="3075" width="7.33203125" style="148" customWidth="1"/>
    <col min="3076" max="3077" width="10.6640625" style="148" customWidth="1"/>
    <col min="3078" max="3078" width="12.6640625" style="148" customWidth="1"/>
    <col min="3079" max="3328" width="9.109375" style="148"/>
    <col min="3329" max="3329" width="7.33203125" style="148" customWidth="1"/>
    <col min="3330" max="3330" width="40.6640625" style="148" customWidth="1"/>
    <col min="3331" max="3331" width="7.33203125" style="148" customWidth="1"/>
    <col min="3332" max="3333" width="10.6640625" style="148" customWidth="1"/>
    <col min="3334" max="3334" width="12.6640625" style="148" customWidth="1"/>
    <col min="3335" max="3584" width="9.109375" style="148"/>
    <col min="3585" max="3585" width="7.33203125" style="148" customWidth="1"/>
    <col min="3586" max="3586" width="40.6640625" style="148" customWidth="1"/>
    <col min="3587" max="3587" width="7.33203125" style="148" customWidth="1"/>
    <col min="3588" max="3589" width="10.6640625" style="148" customWidth="1"/>
    <col min="3590" max="3590" width="12.6640625" style="148" customWidth="1"/>
    <col min="3591" max="3840" width="9.109375" style="148"/>
    <col min="3841" max="3841" width="7.33203125" style="148" customWidth="1"/>
    <col min="3842" max="3842" width="40.6640625" style="148" customWidth="1"/>
    <col min="3843" max="3843" width="7.33203125" style="148" customWidth="1"/>
    <col min="3844" max="3845" width="10.6640625" style="148" customWidth="1"/>
    <col min="3846" max="3846" width="12.6640625" style="148" customWidth="1"/>
    <col min="3847" max="4096" width="9.109375" style="148"/>
    <col min="4097" max="4097" width="7.33203125" style="148" customWidth="1"/>
    <col min="4098" max="4098" width="40.6640625" style="148" customWidth="1"/>
    <col min="4099" max="4099" width="7.33203125" style="148" customWidth="1"/>
    <col min="4100" max="4101" width="10.6640625" style="148" customWidth="1"/>
    <col min="4102" max="4102" width="12.6640625" style="148" customWidth="1"/>
    <col min="4103" max="4352" width="9.109375" style="148"/>
    <col min="4353" max="4353" width="7.33203125" style="148" customWidth="1"/>
    <col min="4354" max="4354" width="40.6640625" style="148" customWidth="1"/>
    <col min="4355" max="4355" width="7.33203125" style="148" customWidth="1"/>
    <col min="4356" max="4357" width="10.6640625" style="148" customWidth="1"/>
    <col min="4358" max="4358" width="12.6640625" style="148" customWidth="1"/>
    <col min="4359" max="4608" width="9.109375" style="148"/>
    <col min="4609" max="4609" width="7.33203125" style="148" customWidth="1"/>
    <col min="4610" max="4610" width="40.6640625" style="148" customWidth="1"/>
    <col min="4611" max="4611" width="7.33203125" style="148" customWidth="1"/>
    <col min="4612" max="4613" width="10.6640625" style="148" customWidth="1"/>
    <col min="4614" max="4614" width="12.6640625" style="148" customWidth="1"/>
    <col min="4615" max="4864" width="9.109375" style="148"/>
    <col min="4865" max="4865" width="7.33203125" style="148" customWidth="1"/>
    <col min="4866" max="4866" width="40.6640625" style="148" customWidth="1"/>
    <col min="4867" max="4867" width="7.33203125" style="148" customWidth="1"/>
    <col min="4868" max="4869" width="10.6640625" style="148" customWidth="1"/>
    <col min="4870" max="4870" width="12.6640625" style="148" customWidth="1"/>
    <col min="4871" max="5120" width="9.109375" style="148"/>
    <col min="5121" max="5121" width="7.33203125" style="148" customWidth="1"/>
    <col min="5122" max="5122" width="40.6640625" style="148" customWidth="1"/>
    <col min="5123" max="5123" width="7.33203125" style="148" customWidth="1"/>
    <col min="5124" max="5125" width="10.6640625" style="148" customWidth="1"/>
    <col min="5126" max="5126" width="12.6640625" style="148" customWidth="1"/>
    <col min="5127" max="5376" width="9.109375" style="148"/>
    <col min="5377" max="5377" width="7.33203125" style="148" customWidth="1"/>
    <col min="5378" max="5378" width="40.6640625" style="148" customWidth="1"/>
    <col min="5379" max="5379" width="7.33203125" style="148" customWidth="1"/>
    <col min="5380" max="5381" width="10.6640625" style="148" customWidth="1"/>
    <col min="5382" max="5382" width="12.6640625" style="148" customWidth="1"/>
    <col min="5383" max="5632" width="9.109375" style="148"/>
    <col min="5633" max="5633" width="7.33203125" style="148" customWidth="1"/>
    <col min="5634" max="5634" width="40.6640625" style="148" customWidth="1"/>
    <col min="5635" max="5635" width="7.33203125" style="148" customWidth="1"/>
    <col min="5636" max="5637" width="10.6640625" style="148" customWidth="1"/>
    <col min="5638" max="5638" width="12.6640625" style="148" customWidth="1"/>
    <col min="5639" max="5888" width="9.109375" style="148"/>
    <col min="5889" max="5889" width="7.33203125" style="148" customWidth="1"/>
    <col min="5890" max="5890" width="40.6640625" style="148" customWidth="1"/>
    <col min="5891" max="5891" width="7.33203125" style="148" customWidth="1"/>
    <col min="5892" max="5893" width="10.6640625" style="148" customWidth="1"/>
    <col min="5894" max="5894" width="12.6640625" style="148" customWidth="1"/>
    <col min="5895" max="6144" width="9.109375" style="148"/>
    <col min="6145" max="6145" width="7.33203125" style="148" customWidth="1"/>
    <col min="6146" max="6146" width="40.6640625" style="148" customWidth="1"/>
    <col min="6147" max="6147" width="7.33203125" style="148" customWidth="1"/>
    <col min="6148" max="6149" width="10.6640625" style="148" customWidth="1"/>
    <col min="6150" max="6150" width="12.6640625" style="148" customWidth="1"/>
    <col min="6151" max="6400" width="9.109375" style="148"/>
    <col min="6401" max="6401" width="7.33203125" style="148" customWidth="1"/>
    <col min="6402" max="6402" width="40.6640625" style="148" customWidth="1"/>
    <col min="6403" max="6403" width="7.33203125" style="148" customWidth="1"/>
    <col min="6404" max="6405" width="10.6640625" style="148" customWidth="1"/>
    <col min="6406" max="6406" width="12.6640625" style="148" customWidth="1"/>
    <col min="6407" max="6656" width="9.109375" style="148"/>
    <col min="6657" max="6657" width="7.33203125" style="148" customWidth="1"/>
    <col min="6658" max="6658" width="40.6640625" style="148" customWidth="1"/>
    <col min="6659" max="6659" width="7.33203125" style="148" customWidth="1"/>
    <col min="6660" max="6661" width="10.6640625" style="148" customWidth="1"/>
    <col min="6662" max="6662" width="12.6640625" style="148" customWidth="1"/>
    <col min="6663" max="6912" width="9.109375" style="148"/>
    <col min="6913" max="6913" width="7.33203125" style="148" customWidth="1"/>
    <col min="6914" max="6914" width="40.6640625" style="148" customWidth="1"/>
    <col min="6915" max="6915" width="7.33203125" style="148" customWidth="1"/>
    <col min="6916" max="6917" width="10.6640625" style="148" customWidth="1"/>
    <col min="6918" max="6918" width="12.6640625" style="148" customWidth="1"/>
    <col min="6919" max="7168" width="9.109375" style="148"/>
    <col min="7169" max="7169" width="7.33203125" style="148" customWidth="1"/>
    <col min="7170" max="7170" width="40.6640625" style="148" customWidth="1"/>
    <col min="7171" max="7171" width="7.33203125" style="148" customWidth="1"/>
    <col min="7172" max="7173" width="10.6640625" style="148" customWidth="1"/>
    <col min="7174" max="7174" width="12.6640625" style="148" customWidth="1"/>
    <col min="7175" max="7424" width="9.109375" style="148"/>
    <col min="7425" max="7425" width="7.33203125" style="148" customWidth="1"/>
    <col min="7426" max="7426" width="40.6640625" style="148" customWidth="1"/>
    <col min="7427" max="7427" width="7.33203125" style="148" customWidth="1"/>
    <col min="7428" max="7429" width="10.6640625" style="148" customWidth="1"/>
    <col min="7430" max="7430" width="12.6640625" style="148" customWidth="1"/>
    <col min="7431" max="7680" width="9.109375" style="148"/>
    <col min="7681" max="7681" width="7.33203125" style="148" customWidth="1"/>
    <col min="7682" max="7682" width="40.6640625" style="148" customWidth="1"/>
    <col min="7683" max="7683" width="7.33203125" style="148" customWidth="1"/>
    <col min="7684" max="7685" width="10.6640625" style="148" customWidth="1"/>
    <col min="7686" max="7686" width="12.6640625" style="148" customWidth="1"/>
    <col min="7687" max="7936" width="9.109375" style="148"/>
    <col min="7937" max="7937" width="7.33203125" style="148" customWidth="1"/>
    <col min="7938" max="7938" width="40.6640625" style="148" customWidth="1"/>
    <col min="7939" max="7939" width="7.33203125" style="148" customWidth="1"/>
    <col min="7940" max="7941" width="10.6640625" style="148" customWidth="1"/>
    <col min="7942" max="7942" width="12.6640625" style="148" customWidth="1"/>
    <col min="7943" max="8192" width="9.109375" style="148"/>
    <col min="8193" max="8193" width="7.33203125" style="148" customWidth="1"/>
    <col min="8194" max="8194" width="40.6640625" style="148" customWidth="1"/>
    <col min="8195" max="8195" width="7.33203125" style="148" customWidth="1"/>
    <col min="8196" max="8197" width="10.6640625" style="148" customWidth="1"/>
    <col min="8198" max="8198" width="12.6640625" style="148" customWidth="1"/>
    <col min="8199" max="8448" width="9.109375" style="148"/>
    <col min="8449" max="8449" width="7.33203125" style="148" customWidth="1"/>
    <col min="8450" max="8450" width="40.6640625" style="148" customWidth="1"/>
    <col min="8451" max="8451" width="7.33203125" style="148" customWidth="1"/>
    <col min="8452" max="8453" width="10.6640625" style="148" customWidth="1"/>
    <col min="8454" max="8454" width="12.6640625" style="148" customWidth="1"/>
    <col min="8455" max="8704" width="9.109375" style="148"/>
    <col min="8705" max="8705" width="7.33203125" style="148" customWidth="1"/>
    <col min="8706" max="8706" width="40.6640625" style="148" customWidth="1"/>
    <col min="8707" max="8707" width="7.33203125" style="148" customWidth="1"/>
    <col min="8708" max="8709" width="10.6640625" style="148" customWidth="1"/>
    <col min="8710" max="8710" width="12.6640625" style="148" customWidth="1"/>
    <col min="8711" max="8960" width="9.109375" style="148"/>
    <col min="8961" max="8961" width="7.33203125" style="148" customWidth="1"/>
    <col min="8962" max="8962" width="40.6640625" style="148" customWidth="1"/>
    <col min="8963" max="8963" width="7.33203125" style="148" customWidth="1"/>
    <col min="8964" max="8965" width="10.6640625" style="148" customWidth="1"/>
    <col min="8966" max="8966" width="12.6640625" style="148" customWidth="1"/>
    <col min="8967" max="9216" width="9.109375" style="148"/>
    <col min="9217" max="9217" width="7.33203125" style="148" customWidth="1"/>
    <col min="9218" max="9218" width="40.6640625" style="148" customWidth="1"/>
    <col min="9219" max="9219" width="7.33203125" style="148" customWidth="1"/>
    <col min="9220" max="9221" width="10.6640625" style="148" customWidth="1"/>
    <col min="9222" max="9222" width="12.6640625" style="148" customWidth="1"/>
    <col min="9223" max="9472" width="9.109375" style="148"/>
    <col min="9473" max="9473" width="7.33203125" style="148" customWidth="1"/>
    <col min="9474" max="9474" width="40.6640625" style="148" customWidth="1"/>
    <col min="9475" max="9475" width="7.33203125" style="148" customWidth="1"/>
    <col min="9476" max="9477" width="10.6640625" style="148" customWidth="1"/>
    <col min="9478" max="9478" width="12.6640625" style="148" customWidth="1"/>
    <col min="9479" max="9728" width="9.109375" style="148"/>
    <col min="9729" max="9729" width="7.33203125" style="148" customWidth="1"/>
    <col min="9730" max="9730" width="40.6640625" style="148" customWidth="1"/>
    <col min="9731" max="9731" width="7.33203125" style="148" customWidth="1"/>
    <col min="9732" max="9733" width="10.6640625" style="148" customWidth="1"/>
    <col min="9734" max="9734" width="12.6640625" style="148" customWidth="1"/>
    <col min="9735" max="9984" width="9.109375" style="148"/>
    <col min="9985" max="9985" width="7.33203125" style="148" customWidth="1"/>
    <col min="9986" max="9986" width="40.6640625" style="148" customWidth="1"/>
    <col min="9987" max="9987" width="7.33203125" style="148" customWidth="1"/>
    <col min="9988" max="9989" width="10.6640625" style="148" customWidth="1"/>
    <col min="9990" max="9990" width="12.6640625" style="148" customWidth="1"/>
    <col min="9991" max="10240" width="9.109375" style="148"/>
    <col min="10241" max="10241" width="7.33203125" style="148" customWidth="1"/>
    <col min="10242" max="10242" width="40.6640625" style="148" customWidth="1"/>
    <col min="10243" max="10243" width="7.33203125" style="148" customWidth="1"/>
    <col min="10244" max="10245" width="10.6640625" style="148" customWidth="1"/>
    <col min="10246" max="10246" width="12.6640625" style="148" customWidth="1"/>
    <col min="10247" max="10496" width="9.109375" style="148"/>
    <col min="10497" max="10497" width="7.33203125" style="148" customWidth="1"/>
    <col min="10498" max="10498" width="40.6640625" style="148" customWidth="1"/>
    <col min="10499" max="10499" width="7.33203125" style="148" customWidth="1"/>
    <col min="10500" max="10501" width="10.6640625" style="148" customWidth="1"/>
    <col min="10502" max="10502" width="12.6640625" style="148" customWidth="1"/>
    <col min="10503" max="10752" width="9.109375" style="148"/>
    <col min="10753" max="10753" width="7.33203125" style="148" customWidth="1"/>
    <col min="10754" max="10754" width="40.6640625" style="148" customWidth="1"/>
    <col min="10755" max="10755" width="7.33203125" style="148" customWidth="1"/>
    <col min="10756" max="10757" width="10.6640625" style="148" customWidth="1"/>
    <col min="10758" max="10758" width="12.6640625" style="148" customWidth="1"/>
    <col min="10759" max="11008" width="9.109375" style="148"/>
    <col min="11009" max="11009" width="7.33203125" style="148" customWidth="1"/>
    <col min="11010" max="11010" width="40.6640625" style="148" customWidth="1"/>
    <col min="11011" max="11011" width="7.33203125" style="148" customWidth="1"/>
    <col min="11012" max="11013" width="10.6640625" style="148" customWidth="1"/>
    <col min="11014" max="11014" width="12.6640625" style="148" customWidth="1"/>
    <col min="11015" max="11264" width="9.109375" style="148"/>
    <col min="11265" max="11265" width="7.33203125" style="148" customWidth="1"/>
    <col min="11266" max="11266" width="40.6640625" style="148" customWidth="1"/>
    <col min="11267" max="11267" width="7.33203125" style="148" customWidth="1"/>
    <col min="11268" max="11269" width="10.6640625" style="148" customWidth="1"/>
    <col min="11270" max="11270" width="12.6640625" style="148" customWidth="1"/>
    <col min="11271" max="11520" width="9.109375" style="148"/>
    <col min="11521" max="11521" width="7.33203125" style="148" customWidth="1"/>
    <col min="11522" max="11522" width="40.6640625" style="148" customWidth="1"/>
    <col min="11523" max="11523" width="7.33203125" style="148" customWidth="1"/>
    <col min="11524" max="11525" width="10.6640625" style="148" customWidth="1"/>
    <col min="11526" max="11526" width="12.6640625" style="148" customWidth="1"/>
    <col min="11527" max="11776" width="9.109375" style="148"/>
    <col min="11777" max="11777" width="7.33203125" style="148" customWidth="1"/>
    <col min="11778" max="11778" width="40.6640625" style="148" customWidth="1"/>
    <col min="11779" max="11779" width="7.33203125" style="148" customWidth="1"/>
    <col min="11780" max="11781" width="10.6640625" style="148" customWidth="1"/>
    <col min="11782" max="11782" width="12.6640625" style="148" customWidth="1"/>
    <col min="11783" max="12032" width="9.109375" style="148"/>
    <col min="12033" max="12033" width="7.33203125" style="148" customWidth="1"/>
    <col min="12034" max="12034" width="40.6640625" style="148" customWidth="1"/>
    <col min="12035" max="12035" width="7.33203125" style="148" customWidth="1"/>
    <col min="12036" max="12037" width="10.6640625" style="148" customWidth="1"/>
    <col min="12038" max="12038" width="12.6640625" style="148" customWidth="1"/>
    <col min="12039" max="12288" width="9.109375" style="148"/>
    <col min="12289" max="12289" width="7.33203125" style="148" customWidth="1"/>
    <col min="12290" max="12290" width="40.6640625" style="148" customWidth="1"/>
    <col min="12291" max="12291" width="7.33203125" style="148" customWidth="1"/>
    <col min="12292" max="12293" width="10.6640625" style="148" customWidth="1"/>
    <col min="12294" max="12294" width="12.6640625" style="148" customWidth="1"/>
    <col min="12295" max="12544" width="9.109375" style="148"/>
    <col min="12545" max="12545" width="7.33203125" style="148" customWidth="1"/>
    <col min="12546" max="12546" width="40.6640625" style="148" customWidth="1"/>
    <col min="12547" max="12547" width="7.33203125" style="148" customWidth="1"/>
    <col min="12548" max="12549" width="10.6640625" style="148" customWidth="1"/>
    <col min="12550" max="12550" width="12.6640625" style="148" customWidth="1"/>
    <col min="12551" max="12800" width="9.109375" style="148"/>
    <col min="12801" max="12801" width="7.33203125" style="148" customWidth="1"/>
    <col min="12802" max="12802" width="40.6640625" style="148" customWidth="1"/>
    <col min="12803" max="12803" width="7.33203125" style="148" customWidth="1"/>
    <col min="12804" max="12805" width="10.6640625" style="148" customWidth="1"/>
    <col min="12806" max="12806" width="12.6640625" style="148" customWidth="1"/>
    <col min="12807" max="13056" width="9.109375" style="148"/>
    <col min="13057" max="13057" width="7.33203125" style="148" customWidth="1"/>
    <col min="13058" max="13058" width="40.6640625" style="148" customWidth="1"/>
    <col min="13059" max="13059" width="7.33203125" style="148" customWidth="1"/>
    <col min="13060" max="13061" width="10.6640625" style="148" customWidth="1"/>
    <col min="13062" max="13062" width="12.6640625" style="148" customWidth="1"/>
    <col min="13063" max="13312" width="9.109375" style="148"/>
    <col min="13313" max="13313" width="7.33203125" style="148" customWidth="1"/>
    <col min="13314" max="13314" width="40.6640625" style="148" customWidth="1"/>
    <col min="13315" max="13315" width="7.33203125" style="148" customWidth="1"/>
    <col min="13316" max="13317" width="10.6640625" style="148" customWidth="1"/>
    <col min="13318" max="13318" width="12.6640625" style="148" customWidth="1"/>
    <col min="13319" max="13568" width="9.109375" style="148"/>
    <col min="13569" max="13569" width="7.33203125" style="148" customWidth="1"/>
    <col min="13570" max="13570" width="40.6640625" style="148" customWidth="1"/>
    <col min="13571" max="13571" width="7.33203125" style="148" customWidth="1"/>
    <col min="13572" max="13573" width="10.6640625" style="148" customWidth="1"/>
    <col min="13574" max="13574" width="12.6640625" style="148" customWidth="1"/>
    <col min="13575" max="13824" width="9.109375" style="148"/>
    <col min="13825" max="13825" width="7.33203125" style="148" customWidth="1"/>
    <col min="13826" max="13826" width="40.6640625" style="148" customWidth="1"/>
    <col min="13827" max="13827" width="7.33203125" style="148" customWidth="1"/>
    <col min="13828" max="13829" width="10.6640625" style="148" customWidth="1"/>
    <col min="13830" max="13830" width="12.6640625" style="148" customWidth="1"/>
    <col min="13831" max="14080" width="9.109375" style="148"/>
    <col min="14081" max="14081" width="7.33203125" style="148" customWidth="1"/>
    <col min="14082" max="14082" width="40.6640625" style="148" customWidth="1"/>
    <col min="14083" max="14083" width="7.33203125" style="148" customWidth="1"/>
    <col min="14084" max="14085" width="10.6640625" style="148" customWidth="1"/>
    <col min="14086" max="14086" width="12.6640625" style="148" customWidth="1"/>
    <col min="14087" max="14336" width="9.109375" style="148"/>
    <col min="14337" max="14337" width="7.33203125" style="148" customWidth="1"/>
    <col min="14338" max="14338" width="40.6640625" style="148" customWidth="1"/>
    <col min="14339" max="14339" width="7.33203125" style="148" customWidth="1"/>
    <col min="14340" max="14341" width="10.6640625" style="148" customWidth="1"/>
    <col min="14342" max="14342" width="12.6640625" style="148" customWidth="1"/>
    <col min="14343" max="14592" width="9.109375" style="148"/>
    <col min="14593" max="14593" width="7.33203125" style="148" customWidth="1"/>
    <col min="14594" max="14594" width="40.6640625" style="148" customWidth="1"/>
    <col min="14595" max="14595" width="7.33203125" style="148" customWidth="1"/>
    <col min="14596" max="14597" width="10.6640625" style="148" customWidth="1"/>
    <col min="14598" max="14598" width="12.6640625" style="148" customWidth="1"/>
    <col min="14599" max="14848" width="9.109375" style="148"/>
    <col min="14849" max="14849" width="7.33203125" style="148" customWidth="1"/>
    <col min="14850" max="14850" width="40.6640625" style="148" customWidth="1"/>
    <col min="14851" max="14851" width="7.33203125" style="148" customWidth="1"/>
    <col min="14852" max="14853" width="10.6640625" style="148" customWidth="1"/>
    <col min="14854" max="14854" width="12.6640625" style="148" customWidth="1"/>
    <col min="14855" max="15104" width="9.109375" style="148"/>
    <col min="15105" max="15105" width="7.33203125" style="148" customWidth="1"/>
    <col min="15106" max="15106" width="40.6640625" style="148" customWidth="1"/>
    <col min="15107" max="15107" width="7.33203125" style="148" customWidth="1"/>
    <col min="15108" max="15109" width="10.6640625" style="148" customWidth="1"/>
    <col min="15110" max="15110" width="12.6640625" style="148" customWidth="1"/>
    <col min="15111" max="15360" width="9.109375" style="148"/>
    <col min="15361" max="15361" width="7.33203125" style="148" customWidth="1"/>
    <col min="15362" max="15362" width="40.6640625" style="148" customWidth="1"/>
    <col min="15363" max="15363" width="7.33203125" style="148" customWidth="1"/>
    <col min="15364" max="15365" width="10.6640625" style="148" customWidth="1"/>
    <col min="15366" max="15366" width="12.6640625" style="148" customWidth="1"/>
    <col min="15367" max="15616" width="9.109375" style="148"/>
    <col min="15617" max="15617" width="7.33203125" style="148" customWidth="1"/>
    <col min="15618" max="15618" width="40.6640625" style="148" customWidth="1"/>
    <col min="15619" max="15619" width="7.33203125" style="148" customWidth="1"/>
    <col min="15620" max="15621" width="10.6640625" style="148" customWidth="1"/>
    <col min="15622" max="15622" width="12.6640625" style="148" customWidth="1"/>
    <col min="15623" max="15872" width="9.109375" style="148"/>
    <col min="15873" max="15873" width="7.33203125" style="148" customWidth="1"/>
    <col min="15874" max="15874" width="40.6640625" style="148" customWidth="1"/>
    <col min="15875" max="15875" width="7.33203125" style="148" customWidth="1"/>
    <col min="15876" max="15877" width="10.6640625" style="148" customWidth="1"/>
    <col min="15878" max="15878" width="12.6640625" style="148" customWidth="1"/>
    <col min="15879" max="16128" width="9.109375" style="148"/>
    <col min="16129" max="16129" width="7.33203125" style="148" customWidth="1"/>
    <col min="16130" max="16130" width="40.6640625" style="148" customWidth="1"/>
    <col min="16131" max="16131" width="7.33203125" style="148" customWidth="1"/>
    <col min="16132" max="16133" width="10.6640625" style="148" customWidth="1"/>
    <col min="16134" max="16134" width="12.6640625" style="148" customWidth="1"/>
    <col min="16135" max="16384" width="9.109375" style="148"/>
  </cols>
  <sheetData>
    <row r="1" spans="1:6">
      <c r="A1" s="177"/>
      <c r="B1" s="178"/>
      <c r="C1" s="175"/>
      <c r="D1" s="179"/>
      <c r="E1" s="176"/>
      <c r="F1" s="180"/>
    </row>
    <row r="2" spans="1:6">
      <c r="A2" s="260" t="s">
        <v>0</v>
      </c>
      <c r="B2" s="261" t="s">
        <v>231</v>
      </c>
      <c r="C2" s="262"/>
      <c r="D2" s="263"/>
      <c r="E2" s="264"/>
      <c r="F2" s="265"/>
    </row>
    <row r="3" spans="1:6">
      <c r="A3" s="181"/>
      <c r="B3" s="178"/>
      <c r="C3" s="175"/>
      <c r="D3" s="179"/>
      <c r="E3" s="176"/>
      <c r="F3" s="180"/>
    </row>
    <row r="4" spans="1:6">
      <c r="A4" s="246" t="s">
        <v>63</v>
      </c>
      <c r="B4" s="117" t="s">
        <v>62</v>
      </c>
      <c r="C4" s="118" t="s">
        <v>64</v>
      </c>
      <c r="D4" s="170" t="s">
        <v>65</v>
      </c>
      <c r="E4" s="119" t="s">
        <v>66</v>
      </c>
      <c r="F4" s="120" t="s">
        <v>67</v>
      </c>
    </row>
    <row r="5" spans="1:6">
      <c r="A5" s="182"/>
      <c r="B5" s="171"/>
      <c r="C5" s="172"/>
      <c r="D5" s="173"/>
      <c r="E5" s="174"/>
      <c r="F5" s="172"/>
    </row>
    <row r="6" spans="1:6">
      <c r="A6" s="279" t="s">
        <v>60</v>
      </c>
      <c r="B6" s="402" t="s">
        <v>232</v>
      </c>
      <c r="C6" s="262"/>
      <c r="D6" s="371"/>
      <c r="E6" s="403"/>
      <c r="F6" s="284"/>
    </row>
    <row r="7" spans="1:6" ht="118.8">
      <c r="A7" s="404"/>
      <c r="B7" s="405" t="s">
        <v>241</v>
      </c>
      <c r="C7" s="262"/>
      <c r="D7" s="406"/>
      <c r="E7" s="407"/>
      <c r="F7" s="408"/>
    </row>
    <row r="8" spans="1:6">
      <c r="A8" s="409"/>
      <c r="B8" s="409"/>
      <c r="C8" s="262" t="s">
        <v>57</v>
      </c>
      <c r="D8" s="371">
        <v>1</v>
      </c>
      <c r="E8" s="403"/>
      <c r="F8" s="284"/>
    </row>
    <row r="9" spans="1:6">
      <c r="A9" s="409"/>
      <c r="B9" s="409"/>
      <c r="C9" s="262"/>
      <c r="D9" s="371"/>
      <c r="E9" s="403"/>
      <c r="F9" s="284"/>
    </row>
    <row r="10" spans="1:6">
      <c r="A10" s="279" t="s">
        <v>61</v>
      </c>
      <c r="B10" s="402" t="s">
        <v>233</v>
      </c>
      <c r="C10" s="262"/>
      <c r="D10" s="371"/>
      <c r="E10" s="403"/>
      <c r="F10" s="284"/>
    </row>
    <row r="11" spans="1:6" ht="132">
      <c r="A11" s="404"/>
      <c r="B11" s="405" t="s">
        <v>234</v>
      </c>
      <c r="C11" s="262"/>
      <c r="D11" s="406"/>
      <c r="E11" s="407"/>
      <c r="F11" s="408"/>
    </row>
    <row r="12" spans="1:6">
      <c r="A12" s="409"/>
      <c r="B12" s="409"/>
      <c r="C12" s="262" t="s">
        <v>59</v>
      </c>
      <c r="D12" s="371">
        <v>120</v>
      </c>
      <c r="E12" s="403"/>
      <c r="F12" s="284"/>
    </row>
    <row r="13" spans="1:6">
      <c r="A13" s="409"/>
      <c r="B13" s="409"/>
      <c r="C13" s="262"/>
      <c r="D13" s="371"/>
      <c r="E13" s="403"/>
      <c r="F13" s="284"/>
    </row>
    <row r="14" spans="1:6">
      <c r="A14" s="279" t="s">
        <v>68</v>
      </c>
      <c r="B14" s="402" t="s">
        <v>235</v>
      </c>
      <c r="C14" s="280"/>
      <c r="D14" s="410"/>
      <c r="E14" s="282"/>
      <c r="F14" s="280"/>
    </row>
    <row r="15" spans="1:6" ht="105.6">
      <c r="A15" s="404"/>
      <c r="B15" s="356" t="s">
        <v>236</v>
      </c>
      <c r="C15" s="280"/>
      <c r="D15" s="410"/>
      <c r="E15" s="282"/>
      <c r="F15" s="280"/>
    </row>
    <row r="16" spans="1:6">
      <c r="A16" s="279"/>
      <c r="B16" s="411"/>
      <c r="C16" s="262" t="s">
        <v>57</v>
      </c>
      <c r="D16" s="412">
        <v>1</v>
      </c>
      <c r="E16" s="403"/>
      <c r="F16" s="284"/>
    </row>
    <row r="17" spans="1:6">
      <c r="A17" s="279"/>
      <c r="B17" s="411"/>
      <c r="C17" s="262"/>
      <c r="D17" s="412"/>
      <c r="E17" s="403"/>
      <c r="F17" s="284"/>
    </row>
    <row r="18" spans="1:6">
      <c r="A18" s="279" t="s">
        <v>69</v>
      </c>
      <c r="B18" s="402" t="s">
        <v>237</v>
      </c>
      <c r="C18" s="280"/>
      <c r="D18" s="410"/>
      <c r="E18" s="282"/>
      <c r="F18" s="280"/>
    </row>
    <row r="19" spans="1:6" ht="184.8">
      <c r="A19" s="404"/>
      <c r="B19" s="356" t="s">
        <v>238</v>
      </c>
      <c r="C19" s="280"/>
      <c r="D19" s="410"/>
      <c r="E19" s="282"/>
      <c r="F19" s="280"/>
    </row>
    <row r="20" spans="1:6">
      <c r="A20" s="279"/>
      <c r="B20" s="411"/>
      <c r="C20" s="262" t="s">
        <v>176</v>
      </c>
      <c r="D20" s="412">
        <v>1</v>
      </c>
      <c r="E20" s="403"/>
      <c r="F20" s="284"/>
    </row>
    <row r="21" spans="1:6">
      <c r="A21" s="413"/>
      <c r="B21" s="414"/>
      <c r="C21" s="280"/>
      <c r="D21" s="410"/>
      <c r="E21" s="282"/>
      <c r="F21" s="280"/>
    </row>
    <row r="22" spans="1:6">
      <c r="A22" s="415" t="s">
        <v>171</v>
      </c>
      <c r="B22" s="416" t="s">
        <v>239</v>
      </c>
      <c r="C22" s="404"/>
      <c r="D22" s="263"/>
      <c r="E22" s="407"/>
      <c r="F22" s="417"/>
    </row>
    <row r="23" spans="1:6" ht="39.6">
      <c r="A23" s="404"/>
      <c r="B23" s="418" t="s">
        <v>240</v>
      </c>
      <c r="C23" s="153"/>
      <c r="D23" s="419"/>
      <c r="E23" s="420"/>
      <c r="F23" s="284"/>
    </row>
    <row r="24" spans="1:6">
      <c r="A24" s="421"/>
      <c r="B24" s="418"/>
      <c r="C24" s="153" t="s">
        <v>176</v>
      </c>
      <c r="D24" s="419">
        <v>1</v>
      </c>
      <c r="E24" s="403"/>
      <c r="F24" s="284"/>
    </row>
    <row r="25" spans="1:6">
      <c r="A25" s="73"/>
      <c r="B25" s="422"/>
      <c r="C25" s="74"/>
      <c r="D25" s="75"/>
      <c r="E25" s="423"/>
      <c r="F25" s="391"/>
    </row>
    <row r="26" spans="1:6">
      <c r="A26" s="330" t="s">
        <v>0</v>
      </c>
      <c r="B26" s="424" t="s">
        <v>208</v>
      </c>
      <c r="C26" s="425"/>
      <c r="D26" s="426"/>
      <c r="E26" s="331"/>
      <c r="F26" s="401"/>
    </row>
    <row r="27" spans="1:6">
      <c r="B27" s="79"/>
    </row>
    <row r="28" spans="1:6">
      <c r="B28" s="80"/>
    </row>
    <row r="29" spans="1:6">
      <c r="B29" s="81"/>
    </row>
  </sheetData>
  <pageMargins left="0.70866141732283472" right="0.70866141732283472" top="0.74803149606299213" bottom="0.74803149606299213" header="0.31496062992125984" footer="0.31496062992125984"/>
  <pageSetup paperSize="9" fitToHeight="0" orientation="portrait" r:id="rId1"/>
  <headerFooter>
    <oddHeader>&amp;L&amp;G&amp;C&amp;8PROSEKTURA I POMOĆNI PROSTOR U KLINICI ZA INFEKTIVNE BOLESTI DR. FRANA MIHALJEVIĆA
PROJEKT OBNOVE KONSTRUKCIJE ZGRADE</oddHeader>
    <oddFooter>&amp;R&amp;P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5"/>
  <sheetViews>
    <sheetView view="pageBreakPreview" zoomScaleNormal="100" zoomScaleSheetLayoutView="100" workbookViewId="0">
      <selection activeCell="E6" sqref="E6"/>
    </sheetView>
  </sheetViews>
  <sheetFormatPr defaultRowHeight="13.2"/>
  <cols>
    <col min="1" max="1" width="7.33203125" style="78" customWidth="1"/>
    <col min="2" max="2" width="40.6640625" style="63" customWidth="1"/>
    <col min="3" max="3" width="7.33203125" style="58" customWidth="1"/>
    <col min="4" max="4" width="5.88671875" style="59" customWidth="1"/>
    <col min="5" max="5" width="13" style="60" customWidth="1"/>
    <col min="6" max="6" width="14.6640625" style="61" customWidth="1"/>
    <col min="7" max="256" width="9.109375" style="62"/>
    <col min="257" max="257" width="7.33203125" style="62" customWidth="1"/>
    <col min="258" max="258" width="40.6640625" style="62" customWidth="1"/>
    <col min="259" max="259" width="7.33203125" style="62" customWidth="1"/>
    <col min="260" max="261" width="10.6640625" style="62" customWidth="1"/>
    <col min="262" max="262" width="12.6640625" style="62" customWidth="1"/>
    <col min="263" max="512" width="9.109375" style="62"/>
    <col min="513" max="513" width="7.33203125" style="62" customWidth="1"/>
    <col min="514" max="514" width="40.6640625" style="62" customWidth="1"/>
    <col min="515" max="515" width="7.33203125" style="62" customWidth="1"/>
    <col min="516" max="517" width="10.6640625" style="62" customWidth="1"/>
    <col min="518" max="518" width="12.6640625" style="62" customWidth="1"/>
    <col min="519" max="768" width="9.109375" style="62"/>
    <col min="769" max="769" width="7.33203125" style="62" customWidth="1"/>
    <col min="770" max="770" width="40.6640625" style="62" customWidth="1"/>
    <col min="771" max="771" width="7.33203125" style="62" customWidth="1"/>
    <col min="772" max="773" width="10.6640625" style="62" customWidth="1"/>
    <col min="774" max="774" width="12.6640625" style="62" customWidth="1"/>
    <col min="775" max="1024" width="9.109375" style="62"/>
    <col min="1025" max="1025" width="7.33203125" style="62" customWidth="1"/>
    <col min="1026" max="1026" width="40.6640625" style="62" customWidth="1"/>
    <col min="1027" max="1027" width="7.33203125" style="62" customWidth="1"/>
    <col min="1028" max="1029" width="10.6640625" style="62" customWidth="1"/>
    <col min="1030" max="1030" width="12.6640625" style="62" customWidth="1"/>
    <col min="1031" max="1280" width="9.109375" style="62"/>
    <col min="1281" max="1281" width="7.33203125" style="62" customWidth="1"/>
    <col min="1282" max="1282" width="40.6640625" style="62" customWidth="1"/>
    <col min="1283" max="1283" width="7.33203125" style="62" customWidth="1"/>
    <col min="1284" max="1285" width="10.6640625" style="62" customWidth="1"/>
    <col min="1286" max="1286" width="12.6640625" style="62" customWidth="1"/>
    <col min="1287" max="1536" width="9.109375" style="62"/>
    <col min="1537" max="1537" width="7.33203125" style="62" customWidth="1"/>
    <col min="1538" max="1538" width="40.6640625" style="62" customWidth="1"/>
    <col min="1539" max="1539" width="7.33203125" style="62" customWidth="1"/>
    <col min="1540" max="1541" width="10.6640625" style="62" customWidth="1"/>
    <col min="1542" max="1542" width="12.6640625" style="62" customWidth="1"/>
    <col min="1543" max="1792" width="9.109375" style="62"/>
    <col min="1793" max="1793" width="7.33203125" style="62" customWidth="1"/>
    <col min="1794" max="1794" width="40.6640625" style="62" customWidth="1"/>
    <col min="1795" max="1795" width="7.33203125" style="62" customWidth="1"/>
    <col min="1796" max="1797" width="10.6640625" style="62" customWidth="1"/>
    <col min="1798" max="1798" width="12.6640625" style="62" customWidth="1"/>
    <col min="1799" max="2048" width="9.109375" style="62"/>
    <col min="2049" max="2049" width="7.33203125" style="62" customWidth="1"/>
    <col min="2050" max="2050" width="40.6640625" style="62" customWidth="1"/>
    <col min="2051" max="2051" width="7.33203125" style="62" customWidth="1"/>
    <col min="2052" max="2053" width="10.6640625" style="62" customWidth="1"/>
    <col min="2054" max="2054" width="12.6640625" style="62" customWidth="1"/>
    <col min="2055" max="2304" width="9.109375" style="62"/>
    <col min="2305" max="2305" width="7.33203125" style="62" customWidth="1"/>
    <col min="2306" max="2306" width="40.6640625" style="62" customWidth="1"/>
    <col min="2307" max="2307" width="7.33203125" style="62" customWidth="1"/>
    <col min="2308" max="2309" width="10.6640625" style="62" customWidth="1"/>
    <col min="2310" max="2310" width="12.6640625" style="62" customWidth="1"/>
    <col min="2311" max="2560" width="9.109375" style="62"/>
    <col min="2561" max="2561" width="7.33203125" style="62" customWidth="1"/>
    <col min="2562" max="2562" width="40.6640625" style="62" customWidth="1"/>
    <col min="2563" max="2563" width="7.33203125" style="62" customWidth="1"/>
    <col min="2564" max="2565" width="10.6640625" style="62" customWidth="1"/>
    <col min="2566" max="2566" width="12.6640625" style="62" customWidth="1"/>
    <col min="2567" max="2816" width="9.109375" style="62"/>
    <col min="2817" max="2817" width="7.33203125" style="62" customWidth="1"/>
    <col min="2818" max="2818" width="40.6640625" style="62" customWidth="1"/>
    <col min="2819" max="2819" width="7.33203125" style="62" customWidth="1"/>
    <col min="2820" max="2821" width="10.6640625" style="62" customWidth="1"/>
    <col min="2822" max="2822" width="12.6640625" style="62" customWidth="1"/>
    <col min="2823" max="3072" width="9.109375" style="62"/>
    <col min="3073" max="3073" width="7.33203125" style="62" customWidth="1"/>
    <col min="3074" max="3074" width="40.6640625" style="62" customWidth="1"/>
    <col min="3075" max="3075" width="7.33203125" style="62" customWidth="1"/>
    <col min="3076" max="3077" width="10.6640625" style="62" customWidth="1"/>
    <col min="3078" max="3078" width="12.6640625" style="62" customWidth="1"/>
    <col min="3079" max="3328" width="9.109375" style="62"/>
    <col min="3329" max="3329" width="7.33203125" style="62" customWidth="1"/>
    <col min="3330" max="3330" width="40.6640625" style="62" customWidth="1"/>
    <col min="3331" max="3331" width="7.33203125" style="62" customWidth="1"/>
    <col min="3332" max="3333" width="10.6640625" style="62" customWidth="1"/>
    <col min="3334" max="3334" width="12.6640625" style="62" customWidth="1"/>
    <col min="3335" max="3584" width="9.109375" style="62"/>
    <col min="3585" max="3585" width="7.33203125" style="62" customWidth="1"/>
    <col min="3586" max="3586" width="40.6640625" style="62" customWidth="1"/>
    <col min="3587" max="3587" width="7.33203125" style="62" customWidth="1"/>
    <col min="3588" max="3589" width="10.6640625" style="62" customWidth="1"/>
    <col min="3590" max="3590" width="12.6640625" style="62" customWidth="1"/>
    <col min="3591" max="3840" width="9.109375" style="62"/>
    <col min="3841" max="3841" width="7.33203125" style="62" customWidth="1"/>
    <col min="3842" max="3842" width="40.6640625" style="62" customWidth="1"/>
    <col min="3843" max="3843" width="7.33203125" style="62" customWidth="1"/>
    <col min="3844" max="3845" width="10.6640625" style="62" customWidth="1"/>
    <col min="3846" max="3846" width="12.6640625" style="62" customWidth="1"/>
    <col min="3847" max="4096" width="9.109375" style="62"/>
    <col min="4097" max="4097" width="7.33203125" style="62" customWidth="1"/>
    <col min="4098" max="4098" width="40.6640625" style="62" customWidth="1"/>
    <col min="4099" max="4099" width="7.33203125" style="62" customWidth="1"/>
    <col min="4100" max="4101" width="10.6640625" style="62" customWidth="1"/>
    <col min="4102" max="4102" width="12.6640625" style="62" customWidth="1"/>
    <col min="4103" max="4352" width="9.109375" style="62"/>
    <col min="4353" max="4353" width="7.33203125" style="62" customWidth="1"/>
    <col min="4354" max="4354" width="40.6640625" style="62" customWidth="1"/>
    <col min="4355" max="4355" width="7.33203125" style="62" customWidth="1"/>
    <col min="4356" max="4357" width="10.6640625" style="62" customWidth="1"/>
    <col min="4358" max="4358" width="12.6640625" style="62" customWidth="1"/>
    <col min="4359" max="4608" width="9.109375" style="62"/>
    <col min="4609" max="4609" width="7.33203125" style="62" customWidth="1"/>
    <col min="4610" max="4610" width="40.6640625" style="62" customWidth="1"/>
    <col min="4611" max="4611" width="7.33203125" style="62" customWidth="1"/>
    <col min="4612" max="4613" width="10.6640625" style="62" customWidth="1"/>
    <col min="4614" max="4614" width="12.6640625" style="62" customWidth="1"/>
    <col min="4615" max="4864" width="9.109375" style="62"/>
    <col min="4865" max="4865" width="7.33203125" style="62" customWidth="1"/>
    <col min="4866" max="4866" width="40.6640625" style="62" customWidth="1"/>
    <col min="4867" max="4867" width="7.33203125" style="62" customWidth="1"/>
    <col min="4868" max="4869" width="10.6640625" style="62" customWidth="1"/>
    <col min="4870" max="4870" width="12.6640625" style="62" customWidth="1"/>
    <col min="4871" max="5120" width="9.109375" style="62"/>
    <col min="5121" max="5121" width="7.33203125" style="62" customWidth="1"/>
    <col min="5122" max="5122" width="40.6640625" style="62" customWidth="1"/>
    <col min="5123" max="5123" width="7.33203125" style="62" customWidth="1"/>
    <col min="5124" max="5125" width="10.6640625" style="62" customWidth="1"/>
    <col min="5126" max="5126" width="12.6640625" style="62" customWidth="1"/>
    <col min="5127" max="5376" width="9.109375" style="62"/>
    <col min="5377" max="5377" width="7.33203125" style="62" customWidth="1"/>
    <col min="5378" max="5378" width="40.6640625" style="62" customWidth="1"/>
    <col min="5379" max="5379" width="7.33203125" style="62" customWidth="1"/>
    <col min="5380" max="5381" width="10.6640625" style="62" customWidth="1"/>
    <col min="5382" max="5382" width="12.6640625" style="62" customWidth="1"/>
    <col min="5383" max="5632" width="9.109375" style="62"/>
    <col min="5633" max="5633" width="7.33203125" style="62" customWidth="1"/>
    <col min="5634" max="5634" width="40.6640625" style="62" customWidth="1"/>
    <col min="5635" max="5635" width="7.33203125" style="62" customWidth="1"/>
    <col min="5636" max="5637" width="10.6640625" style="62" customWidth="1"/>
    <col min="5638" max="5638" width="12.6640625" style="62" customWidth="1"/>
    <col min="5639" max="5888" width="9.109375" style="62"/>
    <col min="5889" max="5889" width="7.33203125" style="62" customWidth="1"/>
    <col min="5890" max="5890" width="40.6640625" style="62" customWidth="1"/>
    <col min="5891" max="5891" width="7.33203125" style="62" customWidth="1"/>
    <col min="5892" max="5893" width="10.6640625" style="62" customWidth="1"/>
    <col min="5894" max="5894" width="12.6640625" style="62" customWidth="1"/>
    <col min="5895" max="6144" width="9.109375" style="62"/>
    <col min="6145" max="6145" width="7.33203125" style="62" customWidth="1"/>
    <col min="6146" max="6146" width="40.6640625" style="62" customWidth="1"/>
    <col min="6147" max="6147" width="7.33203125" style="62" customWidth="1"/>
    <col min="6148" max="6149" width="10.6640625" style="62" customWidth="1"/>
    <col min="6150" max="6150" width="12.6640625" style="62" customWidth="1"/>
    <col min="6151" max="6400" width="9.109375" style="62"/>
    <col min="6401" max="6401" width="7.33203125" style="62" customWidth="1"/>
    <col min="6402" max="6402" width="40.6640625" style="62" customWidth="1"/>
    <col min="6403" max="6403" width="7.33203125" style="62" customWidth="1"/>
    <col min="6404" max="6405" width="10.6640625" style="62" customWidth="1"/>
    <col min="6406" max="6406" width="12.6640625" style="62" customWidth="1"/>
    <col min="6407" max="6656" width="9.109375" style="62"/>
    <col min="6657" max="6657" width="7.33203125" style="62" customWidth="1"/>
    <col min="6658" max="6658" width="40.6640625" style="62" customWidth="1"/>
    <col min="6659" max="6659" width="7.33203125" style="62" customWidth="1"/>
    <col min="6660" max="6661" width="10.6640625" style="62" customWidth="1"/>
    <col min="6662" max="6662" width="12.6640625" style="62" customWidth="1"/>
    <col min="6663" max="6912" width="9.109375" style="62"/>
    <col min="6913" max="6913" width="7.33203125" style="62" customWidth="1"/>
    <col min="6914" max="6914" width="40.6640625" style="62" customWidth="1"/>
    <col min="6915" max="6915" width="7.33203125" style="62" customWidth="1"/>
    <col min="6916" max="6917" width="10.6640625" style="62" customWidth="1"/>
    <col min="6918" max="6918" width="12.6640625" style="62" customWidth="1"/>
    <col min="6919" max="7168" width="9.109375" style="62"/>
    <col min="7169" max="7169" width="7.33203125" style="62" customWidth="1"/>
    <col min="7170" max="7170" width="40.6640625" style="62" customWidth="1"/>
    <col min="7171" max="7171" width="7.33203125" style="62" customWidth="1"/>
    <col min="7172" max="7173" width="10.6640625" style="62" customWidth="1"/>
    <col min="7174" max="7174" width="12.6640625" style="62" customWidth="1"/>
    <col min="7175" max="7424" width="9.109375" style="62"/>
    <col min="7425" max="7425" width="7.33203125" style="62" customWidth="1"/>
    <col min="7426" max="7426" width="40.6640625" style="62" customWidth="1"/>
    <col min="7427" max="7427" width="7.33203125" style="62" customWidth="1"/>
    <col min="7428" max="7429" width="10.6640625" style="62" customWidth="1"/>
    <col min="7430" max="7430" width="12.6640625" style="62" customWidth="1"/>
    <col min="7431" max="7680" width="9.109375" style="62"/>
    <col min="7681" max="7681" width="7.33203125" style="62" customWidth="1"/>
    <col min="7682" max="7682" width="40.6640625" style="62" customWidth="1"/>
    <col min="7683" max="7683" width="7.33203125" style="62" customWidth="1"/>
    <col min="7684" max="7685" width="10.6640625" style="62" customWidth="1"/>
    <col min="7686" max="7686" width="12.6640625" style="62" customWidth="1"/>
    <col min="7687" max="7936" width="9.109375" style="62"/>
    <col min="7937" max="7937" width="7.33203125" style="62" customWidth="1"/>
    <col min="7938" max="7938" width="40.6640625" style="62" customWidth="1"/>
    <col min="7939" max="7939" width="7.33203125" style="62" customWidth="1"/>
    <col min="7940" max="7941" width="10.6640625" style="62" customWidth="1"/>
    <col min="7942" max="7942" width="12.6640625" style="62" customWidth="1"/>
    <col min="7943" max="8192" width="9.109375" style="62"/>
    <col min="8193" max="8193" width="7.33203125" style="62" customWidth="1"/>
    <col min="8194" max="8194" width="40.6640625" style="62" customWidth="1"/>
    <col min="8195" max="8195" width="7.33203125" style="62" customWidth="1"/>
    <col min="8196" max="8197" width="10.6640625" style="62" customWidth="1"/>
    <col min="8198" max="8198" width="12.6640625" style="62" customWidth="1"/>
    <col min="8199" max="8448" width="9.109375" style="62"/>
    <col min="8449" max="8449" width="7.33203125" style="62" customWidth="1"/>
    <col min="8450" max="8450" width="40.6640625" style="62" customWidth="1"/>
    <col min="8451" max="8451" width="7.33203125" style="62" customWidth="1"/>
    <col min="8452" max="8453" width="10.6640625" style="62" customWidth="1"/>
    <col min="8454" max="8454" width="12.6640625" style="62" customWidth="1"/>
    <col min="8455" max="8704" width="9.109375" style="62"/>
    <col min="8705" max="8705" width="7.33203125" style="62" customWidth="1"/>
    <col min="8706" max="8706" width="40.6640625" style="62" customWidth="1"/>
    <col min="8707" max="8707" width="7.33203125" style="62" customWidth="1"/>
    <col min="8708" max="8709" width="10.6640625" style="62" customWidth="1"/>
    <col min="8710" max="8710" width="12.6640625" style="62" customWidth="1"/>
    <col min="8711" max="8960" width="9.109375" style="62"/>
    <col min="8961" max="8961" width="7.33203125" style="62" customWidth="1"/>
    <col min="8962" max="8962" width="40.6640625" style="62" customWidth="1"/>
    <col min="8963" max="8963" width="7.33203125" style="62" customWidth="1"/>
    <col min="8964" max="8965" width="10.6640625" style="62" customWidth="1"/>
    <col min="8966" max="8966" width="12.6640625" style="62" customWidth="1"/>
    <col min="8967" max="9216" width="9.109375" style="62"/>
    <col min="9217" max="9217" width="7.33203125" style="62" customWidth="1"/>
    <col min="9218" max="9218" width="40.6640625" style="62" customWidth="1"/>
    <col min="9219" max="9219" width="7.33203125" style="62" customWidth="1"/>
    <col min="9220" max="9221" width="10.6640625" style="62" customWidth="1"/>
    <col min="9222" max="9222" width="12.6640625" style="62" customWidth="1"/>
    <col min="9223" max="9472" width="9.109375" style="62"/>
    <col min="9473" max="9473" width="7.33203125" style="62" customWidth="1"/>
    <col min="9474" max="9474" width="40.6640625" style="62" customWidth="1"/>
    <col min="9475" max="9475" width="7.33203125" style="62" customWidth="1"/>
    <col min="9476" max="9477" width="10.6640625" style="62" customWidth="1"/>
    <col min="9478" max="9478" width="12.6640625" style="62" customWidth="1"/>
    <col min="9479" max="9728" width="9.109375" style="62"/>
    <col min="9729" max="9729" width="7.33203125" style="62" customWidth="1"/>
    <col min="9730" max="9730" width="40.6640625" style="62" customWidth="1"/>
    <col min="9731" max="9731" width="7.33203125" style="62" customWidth="1"/>
    <col min="9732" max="9733" width="10.6640625" style="62" customWidth="1"/>
    <col min="9734" max="9734" width="12.6640625" style="62" customWidth="1"/>
    <col min="9735" max="9984" width="9.109375" style="62"/>
    <col min="9985" max="9985" width="7.33203125" style="62" customWidth="1"/>
    <col min="9986" max="9986" width="40.6640625" style="62" customWidth="1"/>
    <col min="9987" max="9987" width="7.33203125" style="62" customWidth="1"/>
    <col min="9988" max="9989" width="10.6640625" style="62" customWidth="1"/>
    <col min="9990" max="9990" width="12.6640625" style="62" customWidth="1"/>
    <col min="9991" max="10240" width="9.109375" style="62"/>
    <col min="10241" max="10241" width="7.33203125" style="62" customWidth="1"/>
    <col min="10242" max="10242" width="40.6640625" style="62" customWidth="1"/>
    <col min="10243" max="10243" width="7.33203125" style="62" customWidth="1"/>
    <col min="10244" max="10245" width="10.6640625" style="62" customWidth="1"/>
    <col min="10246" max="10246" width="12.6640625" style="62" customWidth="1"/>
    <col min="10247" max="10496" width="9.109375" style="62"/>
    <col min="10497" max="10497" width="7.33203125" style="62" customWidth="1"/>
    <col min="10498" max="10498" width="40.6640625" style="62" customWidth="1"/>
    <col min="10499" max="10499" width="7.33203125" style="62" customWidth="1"/>
    <col min="10500" max="10501" width="10.6640625" style="62" customWidth="1"/>
    <col min="10502" max="10502" width="12.6640625" style="62" customWidth="1"/>
    <col min="10503" max="10752" width="9.109375" style="62"/>
    <col min="10753" max="10753" width="7.33203125" style="62" customWidth="1"/>
    <col min="10754" max="10754" width="40.6640625" style="62" customWidth="1"/>
    <col min="10755" max="10755" width="7.33203125" style="62" customWidth="1"/>
    <col min="10756" max="10757" width="10.6640625" style="62" customWidth="1"/>
    <col min="10758" max="10758" width="12.6640625" style="62" customWidth="1"/>
    <col min="10759" max="11008" width="9.109375" style="62"/>
    <col min="11009" max="11009" width="7.33203125" style="62" customWidth="1"/>
    <col min="11010" max="11010" width="40.6640625" style="62" customWidth="1"/>
    <col min="11011" max="11011" width="7.33203125" style="62" customWidth="1"/>
    <col min="11012" max="11013" width="10.6640625" style="62" customWidth="1"/>
    <col min="11014" max="11014" width="12.6640625" style="62" customWidth="1"/>
    <col min="11015" max="11264" width="9.109375" style="62"/>
    <col min="11265" max="11265" width="7.33203125" style="62" customWidth="1"/>
    <col min="11266" max="11266" width="40.6640625" style="62" customWidth="1"/>
    <col min="11267" max="11267" width="7.33203125" style="62" customWidth="1"/>
    <col min="11268" max="11269" width="10.6640625" style="62" customWidth="1"/>
    <col min="11270" max="11270" width="12.6640625" style="62" customWidth="1"/>
    <col min="11271" max="11520" width="9.109375" style="62"/>
    <col min="11521" max="11521" width="7.33203125" style="62" customWidth="1"/>
    <col min="11522" max="11522" width="40.6640625" style="62" customWidth="1"/>
    <col min="11523" max="11523" width="7.33203125" style="62" customWidth="1"/>
    <col min="11524" max="11525" width="10.6640625" style="62" customWidth="1"/>
    <col min="11526" max="11526" width="12.6640625" style="62" customWidth="1"/>
    <col min="11527" max="11776" width="9.109375" style="62"/>
    <col min="11777" max="11777" width="7.33203125" style="62" customWidth="1"/>
    <col min="11778" max="11778" width="40.6640625" style="62" customWidth="1"/>
    <col min="11779" max="11779" width="7.33203125" style="62" customWidth="1"/>
    <col min="11780" max="11781" width="10.6640625" style="62" customWidth="1"/>
    <col min="11782" max="11782" width="12.6640625" style="62" customWidth="1"/>
    <col min="11783" max="12032" width="9.109375" style="62"/>
    <col min="12033" max="12033" width="7.33203125" style="62" customWidth="1"/>
    <col min="12034" max="12034" width="40.6640625" style="62" customWidth="1"/>
    <col min="12035" max="12035" width="7.33203125" style="62" customWidth="1"/>
    <col min="12036" max="12037" width="10.6640625" style="62" customWidth="1"/>
    <col min="12038" max="12038" width="12.6640625" style="62" customWidth="1"/>
    <col min="12039" max="12288" width="9.109375" style="62"/>
    <col min="12289" max="12289" width="7.33203125" style="62" customWidth="1"/>
    <col min="12290" max="12290" width="40.6640625" style="62" customWidth="1"/>
    <col min="12291" max="12291" width="7.33203125" style="62" customWidth="1"/>
    <col min="12292" max="12293" width="10.6640625" style="62" customWidth="1"/>
    <col min="12294" max="12294" width="12.6640625" style="62" customWidth="1"/>
    <col min="12295" max="12544" width="9.109375" style="62"/>
    <col min="12545" max="12545" width="7.33203125" style="62" customWidth="1"/>
    <col min="12546" max="12546" width="40.6640625" style="62" customWidth="1"/>
    <col min="12547" max="12547" width="7.33203125" style="62" customWidth="1"/>
    <col min="12548" max="12549" width="10.6640625" style="62" customWidth="1"/>
    <col min="12550" max="12550" width="12.6640625" style="62" customWidth="1"/>
    <col min="12551" max="12800" width="9.109375" style="62"/>
    <col min="12801" max="12801" width="7.33203125" style="62" customWidth="1"/>
    <col min="12802" max="12802" width="40.6640625" style="62" customWidth="1"/>
    <col min="12803" max="12803" width="7.33203125" style="62" customWidth="1"/>
    <col min="12804" max="12805" width="10.6640625" style="62" customWidth="1"/>
    <col min="12806" max="12806" width="12.6640625" style="62" customWidth="1"/>
    <col min="12807" max="13056" width="9.109375" style="62"/>
    <col min="13057" max="13057" width="7.33203125" style="62" customWidth="1"/>
    <col min="13058" max="13058" width="40.6640625" style="62" customWidth="1"/>
    <col min="13059" max="13059" width="7.33203125" style="62" customWidth="1"/>
    <col min="13060" max="13061" width="10.6640625" style="62" customWidth="1"/>
    <col min="13062" max="13062" width="12.6640625" style="62" customWidth="1"/>
    <col min="13063" max="13312" width="9.109375" style="62"/>
    <col min="13313" max="13313" width="7.33203125" style="62" customWidth="1"/>
    <col min="13314" max="13314" width="40.6640625" style="62" customWidth="1"/>
    <col min="13315" max="13315" width="7.33203125" style="62" customWidth="1"/>
    <col min="13316" max="13317" width="10.6640625" style="62" customWidth="1"/>
    <col min="13318" max="13318" width="12.6640625" style="62" customWidth="1"/>
    <col min="13319" max="13568" width="9.109375" style="62"/>
    <col min="13569" max="13569" width="7.33203125" style="62" customWidth="1"/>
    <col min="13570" max="13570" width="40.6640625" style="62" customWidth="1"/>
    <col min="13571" max="13571" width="7.33203125" style="62" customWidth="1"/>
    <col min="13572" max="13573" width="10.6640625" style="62" customWidth="1"/>
    <col min="13574" max="13574" width="12.6640625" style="62" customWidth="1"/>
    <col min="13575" max="13824" width="9.109375" style="62"/>
    <col min="13825" max="13825" width="7.33203125" style="62" customWidth="1"/>
    <col min="13826" max="13826" width="40.6640625" style="62" customWidth="1"/>
    <col min="13827" max="13827" width="7.33203125" style="62" customWidth="1"/>
    <col min="13828" max="13829" width="10.6640625" style="62" customWidth="1"/>
    <col min="13830" max="13830" width="12.6640625" style="62" customWidth="1"/>
    <col min="13831" max="14080" width="9.109375" style="62"/>
    <col min="14081" max="14081" width="7.33203125" style="62" customWidth="1"/>
    <col min="14082" max="14082" width="40.6640625" style="62" customWidth="1"/>
    <col min="14083" max="14083" width="7.33203125" style="62" customWidth="1"/>
    <col min="14084" max="14085" width="10.6640625" style="62" customWidth="1"/>
    <col min="14086" max="14086" width="12.6640625" style="62" customWidth="1"/>
    <col min="14087" max="14336" width="9.109375" style="62"/>
    <col min="14337" max="14337" width="7.33203125" style="62" customWidth="1"/>
    <col min="14338" max="14338" width="40.6640625" style="62" customWidth="1"/>
    <col min="14339" max="14339" width="7.33203125" style="62" customWidth="1"/>
    <col min="14340" max="14341" width="10.6640625" style="62" customWidth="1"/>
    <col min="14342" max="14342" width="12.6640625" style="62" customWidth="1"/>
    <col min="14343" max="14592" width="9.109375" style="62"/>
    <col min="14593" max="14593" width="7.33203125" style="62" customWidth="1"/>
    <col min="14594" max="14594" width="40.6640625" style="62" customWidth="1"/>
    <col min="14595" max="14595" width="7.33203125" style="62" customWidth="1"/>
    <col min="14596" max="14597" width="10.6640625" style="62" customWidth="1"/>
    <col min="14598" max="14598" width="12.6640625" style="62" customWidth="1"/>
    <col min="14599" max="14848" width="9.109375" style="62"/>
    <col min="14849" max="14849" width="7.33203125" style="62" customWidth="1"/>
    <col min="14850" max="14850" width="40.6640625" style="62" customWidth="1"/>
    <col min="14851" max="14851" width="7.33203125" style="62" customWidth="1"/>
    <col min="14852" max="14853" width="10.6640625" style="62" customWidth="1"/>
    <col min="14854" max="14854" width="12.6640625" style="62" customWidth="1"/>
    <col min="14855" max="15104" width="9.109375" style="62"/>
    <col min="15105" max="15105" width="7.33203125" style="62" customWidth="1"/>
    <col min="15106" max="15106" width="40.6640625" style="62" customWidth="1"/>
    <col min="15107" max="15107" width="7.33203125" style="62" customWidth="1"/>
    <col min="15108" max="15109" width="10.6640625" style="62" customWidth="1"/>
    <col min="15110" max="15110" width="12.6640625" style="62" customWidth="1"/>
    <col min="15111" max="15360" width="9.109375" style="62"/>
    <col min="15361" max="15361" width="7.33203125" style="62" customWidth="1"/>
    <col min="15362" max="15362" width="40.6640625" style="62" customWidth="1"/>
    <col min="15363" max="15363" width="7.33203125" style="62" customWidth="1"/>
    <col min="15364" max="15365" width="10.6640625" style="62" customWidth="1"/>
    <col min="15366" max="15366" width="12.6640625" style="62" customWidth="1"/>
    <col min="15367" max="15616" width="9.109375" style="62"/>
    <col min="15617" max="15617" width="7.33203125" style="62" customWidth="1"/>
    <col min="15618" max="15618" width="40.6640625" style="62" customWidth="1"/>
    <col min="15619" max="15619" width="7.33203125" style="62" customWidth="1"/>
    <col min="15620" max="15621" width="10.6640625" style="62" customWidth="1"/>
    <col min="15622" max="15622" width="12.6640625" style="62" customWidth="1"/>
    <col min="15623" max="15872" width="9.109375" style="62"/>
    <col min="15873" max="15873" width="7.33203125" style="62" customWidth="1"/>
    <col min="15874" max="15874" width="40.6640625" style="62" customWidth="1"/>
    <col min="15875" max="15875" width="7.33203125" style="62" customWidth="1"/>
    <col min="15876" max="15877" width="10.6640625" style="62" customWidth="1"/>
    <col min="15878" max="15878" width="12.6640625" style="62" customWidth="1"/>
    <col min="15879" max="16128" width="9.109375" style="62"/>
    <col min="16129" max="16129" width="7.33203125" style="62" customWidth="1"/>
    <col min="16130" max="16130" width="40.6640625" style="62" customWidth="1"/>
    <col min="16131" max="16131" width="7.33203125" style="62" customWidth="1"/>
    <col min="16132" max="16133" width="10.6640625" style="62" customWidth="1"/>
    <col min="16134" max="16134" width="12.6640625" style="62" customWidth="1"/>
    <col min="16135" max="16384" width="9.109375" style="62"/>
  </cols>
  <sheetData>
    <row r="1" spans="1:6">
      <c r="A1" s="184"/>
      <c r="B1" s="185"/>
      <c r="C1" s="186"/>
      <c r="D1" s="187"/>
      <c r="E1" s="188"/>
      <c r="F1" s="189"/>
    </row>
    <row r="2" spans="1:6">
      <c r="A2" s="56" t="s">
        <v>1</v>
      </c>
      <c r="B2" s="57" t="s">
        <v>210</v>
      </c>
    </row>
    <row r="3" spans="1:6">
      <c r="A3" s="192"/>
      <c r="B3" s="185"/>
      <c r="C3" s="186"/>
      <c r="D3" s="187"/>
      <c r="E3" s="188"/>
      <c r="F3" s="189"/>
    </row>
    <row r="4" spans="1:6">
      <c r="A4" s="266" t="s">
        <v>63</v>
      </c>
      <c r="B4" s="64" t="s">
        <v>62</v>
      </c>
      <c r="C4" s="65" t="s">
        <v>64</v>
      </c>
      <c r="D4" s="66" t="s">
        <v>65</v>
      </c>
      <c r="E4" s="67" t="s">
        <v>66</v>
      </c>
      <c r="F4" s="68" t="s">
        <v>67</v>
      </c>
    </row>
    <row r="5" spans="1:6" s="148" customFormat="1">
      <c r="A5" s="267"/>
      <c r="B5" s="193"/>
      <c r="C5" s="194"/>
      <c r="D5" s="195"/>
      <c r="E5" s="196"/>
      <c r="F5" s="194"/>
    </row>
    <row r="6" spans="1:6" s="148" customFormat="1" ht="92.4">
      <c r="A6" s="367" t="s">
        <v>132</v>
      </c>
      <c r="B6" s="368" t="s">
        <v>226</v>
      </c>
      <c r="C6" s="294"/>
      <c r="D6" s="295"/>
      <c r="E6" s="296"/>
      <c r="F6" s="294"/>
    </row>
    <row r="7" spans="1:6" s="148" customFormat="1">
      <c r="A7" s="369"/>
      <c r="B7" s="293"/>
      <c r="C7" s="370" t="s">
        <v>176</v>
      </c>
      <c r="D7" s="371">
        <v>1</v>
      </c>
      <c r="E7" s="283"/>
      <c r="F7" s="284"/>
    </row>
    <row r="8" spans="1:6">
      <c r="A8" s="372"/>
      <c r="B8" s="293"/>
      <c r="C8" s="294"/>
      <c r="D8" s="295"/>
      <c r="E8" s="296"/>
      <c r="F8" s="294"/>
    </row>
    <row r="9" spans="1:6" ht="92.4">
      <c r="A9" s="367" t="s">
        <v>133</v>
      </c>
      <c r="B9" s="373" t="s">
        <v>302</v>
      </c>
      <c r="C9" s="374"/>
      <c r="D9" s="375"/>
      <c r="E9" s="376"/>
      <c r="F9" s="377"/>
    </row>
    <row r="10" spans="1:6">
      <c r="A10" s="367"/>
      <c r="B10" s="378"/>
      <c r="C10" s="370" t="s">
        <v>58</v>
      </c>
      <c r="D10" s="371">
        <v>16</v>
      </c>
      <c r="E10" s="283"/>
      <c r="F10" s="284"/>
    </row>
    <row r="11" spans="1:6">
      <c r="A11" s="372"/>
      <c r="B11" s="293"/>
      <c r="C11" s="294"/>
      <c r="D11" s="333"/>
      <c r="E11" s="296"/>
      <c r="F11" s="294"/>
    </row>
    <row r="12" spans="1:6" ht="79.2">
      <c r="A12" s="367" t="s">
        <v>254</v>
      </c>
      <c r="B12" s="368" t="s">
        <v>301</v>
      </c>
      <c r="C12" s="294"/>
      <c r="D12" s="333"/>
      <c r="E12" s="296"/>
      <c r="F12" s="294"/>
    </row>
    <row r="13" spans="1:6">
      <c r="A13" s="372"/>
      <c r="B13" s="357"/>
      <c r="C13" s="379" t="s">
        <v>177</v>
      </c>
      <c r="D13" s="371">
        <v>66</v>
      </c>
      <c r="E13" s="283"/>
      <c r="F13" s="284"/>
    </row>
    <row r="14" spans="1:6">
      <c r="A14" s="372"/>
      <c r="B14" s="357"/>
      <c r="C14" s="262"/>
      <c r="D14" s="371"/>
      <c r="E14" s="283"/>
      <c r="F14" s="284"/>
    </row>
    <row r="15" spans="1:6" ht="92.4">
      <c r="A15" s="367" t="s">
        <v>255</v>
      </c>
      <c r="B15" s="373" t="s">
        <v>300</v>
      </c>
      <c r="C15" s="294"/>
      <c r="D15" s="333"/>
      <c r="E15" s="296"/>
      <c r="F15" s="294"/>
    </row>
    <row r="16" spans="1:6">
      <c r="A16" s="372"/>
      <c r="B16" s="380"/>
      <c r="C16" s="370" t="s">
        <v>58</v>
      </c>
      <c r="D16" s="371">
        <v>28</v>
      </c>
      <c r="E16" s="283"/>
      <c r="F16" s="284"/>
    </row>
    <row r="17" spans="1:6">
      <c r="A17" s="372"/>
      <c r="B17" s="380"/>
      <c r="C17" s="262"/>
      <c r="D17" s="371"/>
      <c r="E17" s="283"/>
      <c r="F17" s="284"/>
    </row>
    <row r="18" spans="1:6" ht="66">
      <c r="A18" s="367" t="s">
        <v>256</v>
      </c>
      <c r="B18" s="373" t="s">
        <v>420</v>
      </c>
      <c r="C18" s="294"/>
      <c r="D18" s="333"/>
      <c r="E18" s="296"/>
      <c r="F18" s="294"/>
    </row>
    <row r="19" spans="1:6">
      <c r="A19" s="372"/>
      <c r="B19" s="357" t="s">
        <v>212</v>
      </c>
      <c r="C19" s="370" t="s">
        <v>57</v>
      </c>
      <c r="D19" s="371">
        <v>2</v>
      </c>
      <c r="E19" s="283"/>
      <c r="F19" s="284"/>
    </row>
    <row r="20" spans="1:6" s="148" customFormat="1">
      <c r="A20" s="372"/>
      <c r="B20" s="357" t="s">
        <v>213</v>
      </c>
      <c r="C20" s="370" t="s">
        <v>57</v>
      </c>
      <c r="D20" s="371">
        <v>1</v>
      </c>
      <c r="E20" s="283"/>
      <c r="F20" s="284"/>
    </row>
    <row r="21" spans="1:6">
      <c r="A21" s="367"/>
      <c r="B21" s="381"/>
      <c r="C21" s="379"/>
      <c r="D21" s="371"/>
      <c r="E21" s="283"/>
      <c r="F21" s="284"/>
    </row>
    <row r="22" spans="1:6" ht="66">
      <c r="A22" s="367" t="s">
        <v>257</v>
      </c>
      <c r="B22" s="373" t="s">
        <v>214</v>
      </c>
      <c r="C22" s="379"/>
      <c r="D22" s="371"/>
      <c r="E22" s="283"/>
      <c r="F22" s="284"/>
    </row>
    <row r="23" spans="1:6">
      <c r="A23" s="367"/>
      <c r="B23" s="381"/>
      <c r="C23" s="379" t="s">
        <v>177</v>
      </c>
      <c r="D23" s="371">
        <v>44</v>
      </c>
      <c r="E23" s="283"/>
      <c r="F23" s="284"/>
    </row>
    <row r="24" spans="1:6" s="148" customFormat="1">
      <c r="A24" s="367"/>
      <c r="B24" s="381"/>
      <c r="C24" s="379"/>
      <c r="D24" s="371"/>
      <c r="E24" s="283"/>
      <c r="F24" s="284"/>
    </row>
    <row r="25" spans="1:6" s="148" customFormat="1" ht="66">
      <c r="A25" s="367" t="s">
        <v>258</v>
      </c>
      <c r="B25" s="368" t="s">
        <v>299</v>
      </c>
      <c r="C25" s="379"/>
      <c r="D25" s="371"/>
      <c r="E25" s="283"/>
      <c r="F25" s="284"/>
    </row>
    <row r="26" spans="1:6" s="148" customFormat="1">
      <c r="A26" s="367"/>
      <c r="B26" s="382" t="s">
        <v>215</v>
      </c>
      <c r="C26" s="379" t="s">
        <v>177</v>
      </c>
      <c r="D26" s="371">
        <v>58</v>
      </c>
      <c r="E26" s="283"/>
      <c r="F26" s="284"/>
    </row>
    <row r="27" spans="1:6" s="148" customFormat="1">
      <c r="A27" s="367"/>
      <c r="B27" s="382" t="s">
        <v>216</v>
      </c>
      <c r="C27" s="379" t="s">
        <v>177</v>
      </c>
      <c r="D27" s="371">
        <v>16</v>
      </c>
      <c r="E27" s="283"/>
      <c r="F27" s="284"/>
    </row>
    <row r="28" spans="1:6" s="148" customFormat="1">
      <c r="A28" s="367"/>
      <c r="B28" s="381"/>
      <c r="C28" s="379"/>
      <c r="D28" s="371"/>
      <c r="E28" s="283"/>
      <c r="F28" s="284"/>
    </row>
    <row r="29" spans="1:6" s="148" customFormat="1" ht="52.8">
      <c r="A29" s="367" t="s">
        <v>259</v>
      </c>
      <c r="B29" s="383" t="s">
        <v>298</v>
      </c>
      <c r="C29" s="379"/>
      <c r="D29" s="371"/>
      <c r="E29" s="283"/>
      <c r="F29" s="284"/>
    </row>
    <row r="30" spans="1:6" s="148" customFormat="1">
      <c r="A30" s="367"/>
      <c r="B30" s="381"/>
      <c r="C30" s="379" t="s">
        <v>177</v>
      </c>
      <c r="D30" s="371">
        <v>40</v>
      </c>
      <c r="E30" s="283"/>
      <c r="F30" s="284"/>
    </row>
    <row r="31" spans="1:6" s="148" customFormat="1">
      <c r="A31" s="367"/>
      <c r="B31" s="381"/>
      <c r="C31" s="379"/>
      <c r="D31" s="371"/>
      <c r="E31" s="283"/>
      <c r="F31" s="284"/>
    </row>
    <row r="32" spans="1:6" s="148" customFormat="1" ht="52.8">
      <c r="A32" s="367" t="s">
        <v>260</v>
      </c>
      <c r="B32" s="383" t="s">
        <v>303</v>
      </c>
      <c r="C32" s="379"/>
      <c r="D32" s="371"/>
      <c r="E32" s="283"/>
      <c r="F32" s="284"/>
    </row>
    <row r="33" spans="1:6" s="148" customFormat="1">
      <c r="A33" s="367"/>
      <c r="B33" s="381"/>
      <c r="C33" s="379" t="s">
        <v>58</v>
      </c>
      <c r="D33" s="371">
        <v>1.5</v>
      </c>
      <c r="E33" s="283"/>
      <c r="F33" s="284"/>
    </row>
    <row r="34" spans="1:6" s="148" customFormat="1">
      <c r="A34" s="367"/>
      <c r="B34" s="381"/>
      <c r="C34" s="379"/>
      <c r="D34" s="371"/>
      <c r="E34" s="283"/>
      <c r="F34" s="284"/>
    </row>
    <row r="35" spans="1:6" s="148" customFormat="1" ht="92.4">
      <c r="A35" s="367" t="s">
        <v>261</v>
      </c>
      <c r="B35" s="383" t="s">
        <v>290</v>
      </c>
      <c r="C35" s="379"/>
      <c r="D35" s="371"/>
      <c r="E35" s="283"/>
      <c r="F35" s="284"/>
    </row>
    <row r="36" spans="1:6" s="148" customFormat="1">
      <c r="A36" s="367"/>
      <c r="B36" s="357" t="s">
        <v>212</v>
      </c>
      <c r="C36" s="370" t="s">
        <v>57</v>
      </c>
      <c r="D36" s="371">
        <v>4</v>
      </c>
      <c r="E36" s="283"/>
      <c r="F36" s="284"/>
    </row>
    <row r="37" spans="1:6" s="148" customFormat="1">
      <c r="A37" s="367"/>
      <c r="B37" s="357" t="s">
        <v>213</v>
      </c>
      <c r="C37" s="370" t="s">
        <v>57</v>
      </c>
      <c r="D37" s="371">
        <v>1</v>
      </c>
      <c r="E37" s="283"/>
      <c r="F37" s="284"/>
    </row>
    <row r="38" spans="1:6" s="148" customFormat="1">
      <c r="A38" s="367"/>
      <c r="B38" s="357" t="s">
        <v>283</v>
      </c>
      <c r="C38" s="370" t="s">
        <v>57</v>
      </c>
      <c r="D38" s="371">
        <v>1</v>
      </c>
      <c r="E38" s="283"/>
      <c r="F38" s="284"/>
    </row>
    <row r="39" spans="1:6" s="148" customFormat="1">
      <c r="A39" s="367"/>
      <c r="B39" s="357" t="s">
        <v>284</v>
      </c>
      <c r="C39" s="370" t="s">
        <v>57</v>
      </c>
      <c r="D39" s="371">
        <v>1</v>
      </c>
      <c r="E39" s="283"/>
      <c r="F39" s="284"/>
    </row>
    <row r="40" spans="1:6" s="148" customFormat="1">
      <c r="A40" s="367"/>
      <c r="B40" s="357" t="s">
        <v>285</v>
      </c>
      <c r="C40" s="370" t="s">
        <v>57</v>
      </c>
      <c r="D40" s="371">
        <v>2</v>
      </c>
      <c r="E40" s="283"/>
      <c r="F40" s="284"/>
    </row>
    <row r="41" spans="1:6" s="148" customFormat="1">
      <c r="A41" s="367"/>
      <c r="B41" s="357" t="s">
        <v>286</v>
      </c>
      <c r="C41" s="370" t="s">
        <v>57</v>
      </c>
      <c r="D41" s="371">
        <v>1</v>
      </c>
      <c r="E41" s="283"/>
      <c r="F41" s="284"/>
    </row>
    <row r="42" spans="1:6" s="148" customFormat="1">
      <c r="A42" s="367"/>
      <c r="B42" s="357" t="s">
        <v>291</v>
      </c>
      <c r="C42" s="370" t="s">
        <v>57</v>
      </c>
      <c r="D42" s="371">
        <v>1</v>
      </c>
      <c r="E42" s="283"/>
      <c r="F42" s="284"/>
    </row>
    <row r="43" spans="1:6" s="148" customFormat="1">
      <c r="A43" s="367"/>
      <c r="B43" s="357"/>
      <c r="C43" s="370"/>
      <c r="D43" s="371"/>
      <c r="E43" s="283"/>
      <c r="F43" s="284"/>
    </row>
    <row r="44" spans="1:6" s="148" customFormat="1" ht="66">
      <c r="A44" s="367" t="s">
        <v>262</v>
      </c>
      <c r="B44" s="357" t="s">
        <v>227</v>
      </c>
      <c r="C44" s="370"/>
      <c r="D44" s="371"/>
      <c r="E44" s="283"/>
      <c r="F44" s="284"/>
    </row>
    <row r="45" spans="1:6" s="148" customFormat="1">
      <c r="A45" s="367"/>
      <c r="B45" s="357" t="s">
        <v>287</v>
      </c>
      <c r="C45" s="370" t="s">
        <v>57</v>
      </c>
      <c r="D45" s="371">
        <v>4</v>
      </c>
      <c r="E45" s="283"/>
      <c r="F45" s="284"/>
    </row>
    <row r="46" spans="1:6" s="148" customFormat="1">
      <c r="A46" s="367"/>
      <c r="B46" s="357"/>
      <c r="C46" s="370"/>
      <c r="D46" s="371"/>
      <c r="E46" s="283"/>
      <c r="F46" s="284"/>
    </row>
    <row r="47" spans="1:6" s="148" customFormat="1" ht="66">
      <c r="A47" s="367" t="s">
        <v>263</v>
      </c>
      <c r="B47" s="357" t="s">
        <v>228</v>
      </c>
      <c r="C47" s="370"/>
      <c r="D47" s="371"/>
      <c r="E47" s="283"/>
      <c r="F47" s="284"/>
    </row>
    <row r="48" spans="1:6" s="148" customFormat="1">
      <c r="A48" s="367"/>
      <c r="B48" s="357" t="s">
        <v>288</v>
      </c>
      <c r="C48" s="370" t="s">
        <v>57</v>
      </c>
      <c r="D48" s="371">
        <v>1</v>
      </c>
      <c r="E48" s="283"/>
      <c r="F48" s="284"/>
    </row>
    <row r="49" spans="1:6" s="148" customFormat="1">
      <c r="A49" s="367"/>
      <c r="B49" s="357" t="s">
        <v>289</v>
      </c>
      <c r="C49" s="370" t="s">
        <v>57</v>
      </c>
      <c r="D49" s="371">
        <v>1</v>
      </c>
      <c r="E49" s="283"/>
      <c r="F49" s="284"/>
    </row>
    <row r="50" spans="1:6" s="148" customFormat="1">
      <c r="A50" s="367"/>
      <c r="B50" s="357"/>
      <c r="C50" s="370"/>
      <c r="D50" s="371"/>
      <c r="E50" s="283"/>
      <c r="F50" s="284"/>
    </row>
    <row r="51" spans="1:6" s="148" customFormat="1" ht="52.8">
      <c r="A51" s="367" t="s">
        <v>264</v>
      </c>
      <c r="B51" s="357" t="s">
        <v>218</v>
      </c>
      <c r="C51" s="370"/>
      <c r="D51" s="371"/>
      <c r="E51" s="283"/>
      <c r="F51" s="284"/>
    </row>
    <row r="52" spans="1:6" s="148" customFormat="1">
      <c r="A52" s="367"/>
      <c r="B52" s="357" t="s">
        <v>217</v>
      </c>
      <c r="C52" s="370" t="s">
        <v>57</v>
      </c>
      <c r="D52" s="371">
        <v>5</v>
      </c>
      <c r="E52" s="283"/>
      <c r="F52" s="284"/>
    </row>
    <row r="53" spans="1:6" s="148" customFormat="1">
      <c r="A53" s="367"/>
      <c r="B53" s="357" t="s">
        <v>221</v>
      </c>
      <c r="C53" s="370" t="s">
        <v>57</v>
      </c>
      <c r="D53" s="371">
        <v>1</v>
      </c>
      <c r="E53" s="283"/>
      <c r="F53" s="284"/>
    </row>
    <row r="54" spans="1:6" s="148" customFormat="1">
      <c r="A54" s="367"/>
      <c r="B54" s="357" t="s">
        <v>219</v>
      </c>
      <c r="C54" s="370" t="s">
        <v>57</v>
      </c>
      <c r="D54" s="371">
        <v>3</v>
      </c>
      <c r="E54" s="283"/>
      <c r="F54" s="284"/>
    </row>
    <row r="55" spans="1:6" s="148" customFormat="1">
      <c r="A55" s="367"/>
      <c r="B55" s="357"/>
      <c r="C55" s="370"/>
      <c r="D55" s="371"/>
      <c r="E55" s="283"/>
      <c r="F55" s="284"/>
    </row>
    <row r="56" spans="1:6" s="148" customFormat="1" ht="79.2">
      <c r="A56" s="367" t="s">
        <v>265</v>
      </c>
      <c r="B56" s="357" t="s">
        <v>220</v>
      </c>
      <c r="C56" s="370"/>
      <c r="D56" s="371"/>
      <c r="E56" s="283"/>
      <c r="F56" s="284"/>
    </row>
    <row r="57" spans="1:6" s="148" customFormat="1">
      <c r="A57" s="367"/>
      <c r="B57" s="357"/>
      <c r="C57" s="370" t="s">
        <v>57</v>
      </c>
      <c r="D57" s="371">
        <v>80</v>
      </c>
      <c r="E57" s="283"/>
      <c r="F57" s="284"/>
    </row>
    <row r="58" spans="1:6" s="148" customFormat="1">
      <c r="A58" s="367"/>
      <c r="B58" s="357"/>
      <c r="C58" s="370"/>
      <c r="D58" s="371"/>
      <c r="E58" s="283"/>
      <c r="F58" s="284"/>
    </row>
    <row r="59" spans="1:6" s="148" customFormat="1" ht="52.8">
      <c r="A59" s="367" t="s">
        <v>266</v>
      </c>
      <c r="B59" s="357" t="s">
        <v>222</v>
      </c>
      <c r="C59" s="370"/>
      <c r="D59" s="371"/>
      <c r="E59" s="283"/>
      <c r="F59" s="284"/>
    </row>
    <row r="60" spans="1:6" s="148" customFormat="1">
      <c r="A60" s="367"/>
      <c r="B60" s="357"/>
      <c r="C60" s="370" t="s">
        <v>57</v>
      </c>
      <c r="D60" s="371">
        <v>1</v>
      </c>
      <c r="E60" s="283"/>
      <c r="F60" s="284"/>
    </row>
    <row r="61" spans="1:6" s="148" customFormat="1">
      <c r="A61" s="367"/>
      <c r="B61" s="357"/>
      <c r="C61" s="370"/>
      <c r="D61" s="371"/>
      <c r="E61" s="283"/>
      <c r="F61" s="284"/>
    </row>
    <row r="62" spans="1:6" s="148" customFormat="1" ht="66">
      <c r="A62" s="367" t="s">
        <v>267</v>
      </c>
      <c r="B62" s="357" t="s">
        <v>229</v>
      </c>
      <c r="C62" s="370"/>
      <c r="D62" s="371"/>
      <c r="E62" s="283"/>
      <c r="F62" s="284"/>
    </row>
    <row r="63" spans="1:6" s="148" customFormat="1">
      <c r="A63" s="367"/>
      <c r="B63" s="357" t="s">
        <v>292</v>
      </c>
      <c r="C63" s="370" t="s">
        <v>57</v>
      </c>
      <c r="D63" s="371">
        <v>11</v>
      </c>
      <c r="E63" s="283"/>
      <c r="F63" s="284"/>
    </row>
    <row r="64" spans="1:6" s="148" customFormat="1">
      <c r="A64" s="367"/>
      <c r="B64" s="357" t="s">
        <v>293</v>
      </c>
      <c r="C64" s="370" t="s">
        <v>57</v>
      </c>
      <c r="D64" s="371">
        <v>1</v>
      </c>
      <c r="E64" s="283"/>
      <c r="F64" s="284"/>
    </row>
    <row r="65" spans="1:6" s="148" customFormat="1">
      <c r="A65" s="367"/>
      <c r="B65" s="357"/>
      <c r="C65" s="370"/>
      <c r="D65" s="371"/>
      <c r="E65" s="283"/>
      <c r="F65" s="284"/>
    </row>
    <row r="66" spans="1:6" s="148" customFormat="1" ht="66">
      <c r="A66" s="367" t="s">
        <v>268</v>
      </c>
      <c r="B66" s="357" t="s">
        <v>230</v>
      </c>
      <c r="C66" s="370"/>
      <c r="D66" s="371"/>
      <c r="E66" s="283"/>
      <c r="F66" s="284"/>
    </row>
    <row r="67" spans="1:6" s="148" customFormat="1">
      <c r="A67" s="367"/>
      <c r="B67" s="357" t="s">
        <v>294</v>
      </c>
      <c r="C67" s="370" t="s">
        <v>57</v>
      </c>
      <c r="D67" s="371">
        <v>1</v>
      </c>
      <c r="E67" s="283"/>
      <c r="F67" s="284"/>
    </row>
    <row r="68" spans="1:6" s="148" customFormat="1">
      <c r="A68" s="367"/>
      <c r="B68" s="357"/>
      <c r="C68" s="370"/>
      <c r="D68" s="371"/>
      <c r="E68" s="283"/>
      <c r="F68" s="284"/>
    </row>
    <row r="69" spans="1:6" s="148" customFormat="1" ht="92.4">
      <c r="A69" s="367" t="s">
        <v>269</v>
      </c>
      <c r="B69" s="383" t="s">
        <v>297</v>
      </c>
      <c r="C69" s="379"/>
      <c r="D69" s="371"/>
      <c r="E69" s="283"/>
      <c r="F69" s="284"/>
    </row>
    <row r="70" spans="1:6" s="148" customFormat="1">
      <c r="A70" s="367"/>
      <c r="B70" s="381"/>
      <c r="C70" s="379" t="s">
        <v>58</v>
      </c>
      <c r="D70" s="371">
        <v>114</v>
      </c>
      <c r="E70" s="283"/>
      <c r="F70" s="284"/>
    </row>
    <row r="71" spans="1:6" s="148" customFormat="1">
      <c r="A71" s="367"/>
      <c r="B71" s="357"/>
      <c r="C71" s="370"/>
      <c r="D71" s="371"/>
      <c r="E71" s="283"/>
      <c r="F71" s="284"/>
    </row>
    <row r="72" spans="1:6" s="148" customFormat="1" ht="105.6">
      <c r="A72" s="367" t="s">
        <v>270</v>
      </c>
      <c r="B72" s="383" t="s">
        <v>327</v>
      </c>
      <c r="C72" s="379"/>
      <c r="D72" s="371"/>
      <c r="E72" s="283"/>
      <c r="F72" s="284"/>
    </row>
    <row r="73" spans="1:6" s="148" customFormat="1">
      <c r="A73" s="367"/>
      <c r="B73" s="381"/>
      <c r="C73" s="379" t="s">
        <v>58</v>
      </c>
      <c r="D73" s="371">
        <v>190</v>
      </c>
      <c r="E73" s="283"/>
      <c r="F73" s="284"/>
    </row>
    <row r="74" spans="1:6" s="148" customFormat="1">
      <c r="A74" s="367"/>
      <c r="B74" s="357"/>
      <c r="C74" s="370"/>
      <c r="D74" s="371"/>
      <c r="E74" s="283"/>
      <c r="F74" s="284"/>
    </row>
    <row r="75" spans="1:6" s="148" customFormat="1" ht="66">
      <c r="A75" s="367" t="s">
        <v>271</v>
      </c>
      <c r="B75" s="383" t="s">
        <v>296</v>
      </c>
      <c r="C75" s="379"/>
      <c r="D75" s="371"/>
      <c r="E75" s="283"/>
      <c r="F75" s="284"/>
    </row>
    <row r="76" spans="1:6" s="148" customFormat="1">
      <c r="A76" s="367"/>
      <c r="B76" s="381"/>
      <c r="C76" s="379" t="s">
        <v>58</v>
      </c>
      <c r="D76" s="371">
        <v>280</v>
      </c>
      <c r="E76" s="283"/>
      <c r="F76" s="284"/>
    </row>
    <row r="77" spans="1:6" s="148" customFormat="1">
      <c r="A77" s="367"/>
      <c r="B77" s="381"/>
      <c r="C77" s="379"/>
      <c r="D77" s="371"/>
      <c r="E77" s="283"/>
      <c r="F77" s="284"/>
    </row>
    <row r="78" spans="1:6" s="148" customFormat="1" ht="105.6">
      <c r="A78" s="367" t="s">
        <v>272</v>
      </c>
      <c r="B78" s="383" t="s">
        <v>328</v>
      </c>
      <c r="C78" s="379"/>
      <c r="D78" s="371"/>
      <c r="E78" s="283"/>
      <c r="F78" s="284"/>
    </row>
    <row r="79" spans="1:6" s="148" customFormat="1">
      <c r="A79" s="367"/>
      <c r="B79" s="381"/>
      <c r="C79" s="379" t="s">
        <v>75</v>
      </c>
      <c r="D79" s="371">
        <v>12</v>
      </c>
      <c r="E79" s="283"/>
      <c r="F79" s="284"/>
    </row>
    <row r="80" spans="1:6" s="148" customFormat="1">
      <c r="A80" s="367"/>
      <c r="B80" s="381"/>
      <c r="C80" s="379"/>
      <c r="D80" s="371"/>
      <c r="E80" s="283"/>
      <c r="F80" s="284"/>
    </row>
    <row r="81" spans="1:6" s="148" customFormat="1" ht="66">
      <c r="A81" s="367" t="s">
        <v>273</v>
      </c>
      <c r="B81" s="373" t="s">
        <v>295</v>
      </c>
      <c r="C81" s="379"/>
      <c r="D81" s="371"/>
      <c r="E81" s="283"/>
      <c r="F81" s="284"/>
    </row>
    <row r="82" spans="1:6" s="148" customFormat="1">
      <c r="A82" s="367"/>
      <c r="B82" s="381"/>
      <c r="C82" s="379" t="s">
        <v>75</v>
      </c>
      <c r="D82" s="371">
        <v>3.4</v>
      </c>
      <c r="E82" s="283"/>
      <c r="F82" s="284"/>
    </row>
    <row r="83" spans="1:6" s="148" customFormat="1">
      <c r="A83" s="367"/>
      <c r="B83" s="381"/>
      <c r="C83" s="379"/>
      <c r="D83" s="371"/>
      <c r="E83" s="283"/>
      <c r="F83" s="284"/>
    </row>
    <row r="84" spans="1:6" s="148" customFormat="1" ht="79.2">
      <c r="A84" s="367" t="s">
        <v>274</v>
      </c>
      <c r="B84" s="368" t="s">
        <v>223</v>
      </c>
      <c r="C84" s="379"/>
      <c r="D84" s="371"/>
      <c r="E84" s="283"/>
      <c r="F84" s="284"/>
    </row>
    <row r="85" spans="1:6" s="148" customFormat="1">
      <c r="A85" s="367"/>
      <c r="B85" s="381"/>
      <c r="C85" s="379" t="s">
        <v>75</v>
      </c>
      <c r="D85" s="371">
        <v>1.3</v>
      </c>
      <c r="E85" s="283"/>
      <c r="F85" s="284"/>
    </row>
    <row r="86" spans="1:6" s="148" customFormat="1">
      <c r="A86" s="367"/>
      <c r="B86" s="381"/>
      <c r="C86" s="370"/>
      <c r="D86" s="371"/>
      <c r="E86" s="283"/>
      <c r="F86" s="284"/>
    </row>
    <row r="87" spans="1:6" s="148" customFormat="1" ht="66">
      <c r="A87" s="367" t="s">
        <v>275</v>
      </c>
      <c r="B87" s="383" t="s">
        <v>224</v>
      </c>
      <c r="C87" s="370"/>
      <c r="D87" s="371"/>
      <c r="E87" s="283"/>
      <c r="F87" s="284"/>
    </row>
    <row r="88" spans="1:6" s="148" customFormat="1">
      <c r="A88" s="367"/>
      <c r="B88" s="381"/>
      <c r="C88" s="370" t="s">
        <v>58</v>
      </c>
      <c r="D88" s="371">
        <v>17</v>
      </c>
      <c r="E88" s="283"/>
      <c r="F88" s="284"/>
    </row>
    <row r="89" spans="1:6" s="148" customFormat="1">
      <c r="A89" s="367"/>
      <c r="B89" s="381"/>
      <c r="C89" s="370"/>
      <c r="D89" s="371"/>
      <c r="E89" s="283"/>
      <c r="F89" s="284"/>
    </row>
    <row r="90" spans="1:6" s="148" customFormat="1" ht="66">
      <c r="A90" s="367" t="s">
        <v>276</v>
      </c>
      <c r="B90" s="383" t="s">
        <v>207</v>
      </c>
      <c r="C90" s="384"/>
      <c r="D90" s="385"/>
      <c r="E90" s="386"/>
      <c r="F90" s="387"/>
    </row>
    <row r="91" spans="1:6" s="148" customFormat="1">
      <c r="A91" s="367"/>
      <c r="B91" s="381"/>
      <c r="C91" s="262" t="s">
        <v>57</v>
      </c>
      <c r="D91" s="371">
        <v>1</v>
      </c>
      <c r="E91" s="283"/>
      <c r="F91" s="284"/>
    </row>
    <row r="92" spans="1:6" s="148" customFormat="1">
      <c r="A92" s="372"/>
      <c r="B92" s="388"/>
      <c r="C92" s="294"/>
      <c r="D92" s="333"/>
      <c r="E92" s="296"/>
      <c r="F92" s="294"/>
    </row>
    <row r="93" spans="1:6" s="148" customFormat="1" ht="52.8">
      <c r="A93" s="367" t="s">
        <v>277</v>
      </c>
      <c r="B93" s="383" t="s">
        <v>225</v>
      </c>
      <c r="C93" s="384"/>
      <c r="D93" s="385"/>
      <c r="E93" s="386"/>
      <c r="F93" s="387"/>
    </row>
    <row r="94" spans="1:6" s="148" customFormat="1">
      <c r="A94" s="367"/>
      <c r="B94" s="381"/>
      <c r="C94" s="379" t="s">
        <v>57</v>
      </c>
      <c r="D94" s="371">
        <v>1</v>
      </c>
      <c r="E94" s="283"/>
      <c r="F94" s="284"/>
    </row>
    <row r="95" spans="1:6" s="148" customFormat="1">
      <c r="A95" s="367"/>
      <c r="B95" s="381"/>
      <c r="C95" s="389"/>
      <c r="D95" s="390"/>
      <c r="E95" s="391"/>
      <c r="F95" s="391"/>
    </row>
    <row r="96" spans="1:6" s="148" customFormat="1" ht="145.19999999999999">
      <c r="A96" s="367" t="s">
        <v>278</v>
      </c>
      <c r="B96" s="383" t="s">
        <v>329</v>
      </c>
      <c r="C96" s="384"/>
      <c r="D96" s="385"/>
      <c r="E96" s="386"/>
      <c r="F96" s="387"/>
    </row>
    <row r="97" spans="1:6" s="148" customFormat="1">
      <c r="A97" s="367"/>
      <c r="B97" s="381"/>
      <c r="C97" s="379" t="s">
        <v>75</v>
      </c>
      <c r="D97" s="371">
        <v>23</v>
      </c>
      <c r="E97" s="392"/>
      <c r="F97" s="393"/>
    </row>
    <row r="98" spans="1:6" s="148" customFormat="1">
      <c r="A98" s="367"/>
      <c r="B98" s="381"/>
      <c r="C98" s="379"/>
      <c r="D98" s="371"/>
      <c r="E98" s="392"/>
      <c r="F98" s="393"/>
    </row>
    <row r="99" spans="1:6" s="148" customFormat="1" ht="105.6">
      <c r="A99" s="367" t="s">
        <v>279</v>
      </c>
      <c r="B99" s="383" t="s">
        <v>331</v>
      </c>
      <c r="C99" s="379"/>
      <c r="D99" s="371"/>
      <c r="E99" s="392"/>
      <c r="F99" s="393"/>
    </row>
    <row r="100" spans="1:6" s="148" customFormat="1">
      <c r="A100" s="367"/>
      <c r="B100" s="381"/>
      <c r="C100" s="379" t="s">
        <v>75</v>
      </c>
      <c r="D100" s="371">
        <v>5.5</v>
      </c>
      <c r="E100" s="392"/>
      <c r="F100" s="393"/>
    </row>
    <row r="101" spans="1:6" s="148" customFormat="1">
      <c r="A101" s="367"/>
      <c r="B101" s="381"/>
      <c r="C101" s="370"/>
      <c r="D101" s="371"/>
      <c r="E101" s="283"/>
      <c r="F101" s="284"/>
    </row>
    <row r="102" spans="1:6" s="148" customFormat="1" ht="79.2">
      <c r="A102" s="367" t="s">
        <v>280</v>
      </c>
      <c r="B102" s="383" t="s">
        <v>393</v>
      </c>
      <c r="C102" s="370"/>
      <c r="D102" s="371"/>
      <c r="E102" s="283"/>
      <c r="F102" s="284"/>
    </row>
    <row r="103" spans="1:6" s="148" customFormat="1">
      <c r="A103" s="367"/>
      <c r="B103" s="381"/>
      <c r="C103" s="370" t="s">
        <v>58</v>
      </c>
      <c r="D103" s="371">
        <v>352</v>
      </c>
      <c r="E103" s="283"/>
      <c r="F103" s="284"/>
    </row>
    <row r="104" spans="1:6" s="148" customFormat="1">
      <c r="A104" s="367"/>
      <c r="B104" s="381"/>
      <c r="C104" s="370"/>
      <c r="D104" s="371"/>
      <c r="E104" s="283"/>
      <c r="F104" s="284"/>
    </row>
    <row r="105" spans="1:6" s="148" customFormat="1" ht="145.19999999999999">
      <c r="A105" s="367" t="s">
        <v>281</v>
      </c>
      <c r="B105" s="328" t="s">
        <v>394</v>
      </c>
      <c r="C105" s="370"/>
      <c r="D105" s="371"/>
      <c r="E105" s="283"/>
      <c r="F105" s="284"/>
    </row>
    <row r="106" spans="1:6" s="148" customFormat="1">
      <c r="A106" s="367"/>
      <c r="B106" s="381"/>
      <c r="C106" s="370" t="s">
        <v>58</v>
      </c>
      <c r="D106" s="371">
        <v>352</v>
      </c>
      <c r="E106" s="283"/>
      <c r="F106" s="284"/>
    </row>
    <row r="107" spans="1:6" s="148" customFormat="1">
      <c r="A107" s="367"/>
      <c r="B107" s="381"/>
      <c r="C107" s="370"/>
      <c r="D107" s="371"/>
      <c r="E107" s="283"/>
      <c r="F107" s="284"/>
    </row>
    <row r="108" spans="1:6" s="148" customFormat="1" ht="171.6">
      <c r="A108" s="367" t="s">
        <v>282</v>
      </c>
      <c r="B108" s="328" t="s">
        <v>395</v>
      </c>
      <c r="C108" s="370"/>
      <c r="D108" s="371"/>
      <c r="E108" s="283"/>
      <c r="F108" s="284"/>
    </row>
    <row r="109" spans="1:6" s="148" customFormat="1">
      <c r="A109" s="367"/>
      <c r="B109" s="381"/>
      <c r="C109" s="370" t="s">
        <v>58</v>
      </c>
      <c r="D109" s="371">
        <v>352</v>
      </c>
      <c r="E109" s="283"/>
      <c r="F109" s="284"/>
    </row>
    <row r="110" spans="1:6" s="148" customFormat="1">
      <c r="A110" s="367"/>
      <c r="B110" s="381"/>
      <c r="C110" s="370"/>
      <c r="D110" s="371"/>
      <c r="E110" s="283"/>
      <c r="F110" s="284"/>
    </row>
    <row r="111" spans="1:6" s="148" customFormat="1" ht="92.4">
      <c r="A111" s="367" t="s">
        <v>330</v>
      </c>
      <c r="B111" s="383" t="s">
        <v>209</v>
      </c>
      <c r="C111" s="370"/>
      <c r="D111" s="371"/>
      <c r="E111" s="283"/>
      <c r="F111" s="284"/>
    </row>
    <row r="112" spans="1:6" s="148" customFormat="1">
      <c r="A112" s="367"/>
      <c r="B112" s="381"/>
      <c r="C112" s="370" t="s">
        <v>58</v>
      </c>
      <c r="D112" s="371">
        <v>166</v>
      </c>
      <c r="E112" s="283"/>
      <c r="F112" s="284"/>
    </row>
    <row r="113" spans="1:6" s="148" customFormat="1">
      <c r="A113" s="367"/>
      <c r="B113" s="381"/>
      <c r="C113" s="370"/>
      <c r="D113" s="371"/>
      <c r="E113" s="283"/>
      <c r="F113" s="284"/>
    </row>
    <row r="114" spans="1:6" s="148" customFormat="1" ht="105.6">
      <c r="A114" s="367" t="s">
        <v>334</v>
      </c>
      <c r="B114" s="383" t="s">
        <v>332</v>
      </c>
      <c r="C114" s="370"/>
      <c r="D114" s="371"/>
      <c r="E114" s="283"/>
      <c r="F114" s="284"/>
    </row>
    <row r="115" spans="1:6" s="148" customFormat="1">
      <c r="A115" s="367"/>
      <c r="B115" s="381"/>
      <c r="C115" s="370" t="s">
        <v>58</v>
      </c>
      <c r="D115" s="371">
        <v>122</v>
      </c>
      <c r="E115" s="283"/>
      <c r="F115" s="284"/>
    </row>
    <row r="116" spans="1:6" s="148" customFormat="1">
      <c r="A116" s="367"/>
      <c r="B116" s="381"/>
      <c r="C116" s="370"/>
      <c r="D116" s="371"/>
      <c r="E116" s="283"/>
      <c r="F116" s="284"/>
    </row>
    <row r="117" spans="1:6" s="148" customFormat="1" ht="105.6">
      <c r="A117" s="367" t="s">
        <v>396</v>
      </c>
      <c r="B117" s="383" t="s">
        <v>333</v>
      </c>
      <c r="C117" s="370"/>
      <c r="D117" s="371"/>
      <c r="E117" s="283"/>
      <c r="F117" s="284"/>
    </row>
    <row r="118" spans="1:6" s="148" customFormat="1">
      <c r="A118" s="367"/>
      <c r="B118" s="381"/>
      <c r="C118" s="370" t="s">
        <v>58</v>
      </c>
      <c r="D118" s="371">
        <v>78</v>
      </c>
      <c r="E118" s="283"/>
      <c r="F118" s="284"/>
    </row>
    <row r="119" spans="1:6" s="148" customFormat="1">
      <c r="A119" s="367"/>
      <c r="B119" s="381"/>
      <c r="C119" s="370"/>
      <c r="D119" s="371"/>
      <c r="E119" s="283"/>
      <c r="F119" s="284"/>
    </row>
    <row r="120" spans="1:6" s="148" customFormat="1" ht="79.2">
      <c r="A120" s="367" t="s">
        <v>397</v>
      </c>
      <c r="B120" s="383" t="s">
        <v>335</v>
      </c>
      <c r="C120" s="370"/>
      <c r="D120" s="371"/>
      <c r="E120" s="283"/>
      <c r="F120" s="284"/>
    </row>
    <row r="121" spans="1:6" s="148" customFormat="1">
      <c r="A121" s="367"/>
      <c r="B121" s="381"/>
      <c r="C121" s="370" t="s">
        <v>58</v>
      </c>
      <c r="D121" s="371">
        <v>198</v>
      </c>
      <c r="E121" s="283"/>
      <c r="F121" s="284"/>
    </row>
    <row r="122" spans="1:6" s="148" customFormat="1">
      <c r="A122" s="367"/>
      <c r="B122" s="381"/>
      <c r="C122" s="370"/>
      <c r="D122" s="371"/>
      <c r="E122" s="283"/>
      <c r="F122" s="284"/>
    </row>
    <row r="123" spans="1:6" s="148" customFormat="1" ht="92.4">
      <c r="A123" s="367" t="s">
        <v>398</v>
      </c>
      <c r="B123" s="383" t="s">
        <v>343</v>
      </c>
      <c r="C123" s="370"/>
      <c r="D123" s="371"/>
      <c r="E123" s="283"/>
      <c r="F123" s="284"/>
    </row>
    <row r="124" spans="1:6" s="148" customFormat="1">
      <c r="A124" s="367"/>
      <c r="B124" s="381"/>
      <c r="C124" s="370" t="s">
        <v>58</v>
      </c>
      <c r="D124" s="371">
        <v>182</v>
      </c>
      <c r="E124" s="283"/>
      <c r="F124" s="284"/>
    </row>
    <row r="125" spans="1:6" s="148" customFormat="1">
      <c r="A125" s="367"/>
      <c r="B125" s="381"/>
      <c r="C125" s="370"/>
      <c r="D125" s="371"/>
      <c r="E125" s="283"/>
      <c r="F125" s="284"/>
    </row>
    <row r="126" spans="1:6" s="148" customFormat="1" ht="66">
      <c r="A126" s="367" t="s">
        <v>399</v>
      </c>
      <c r="B126" s="368" t="s">
        <v>211</v>
      </c>
      <c r="C126" s="384"/>
      <c r="D126" s="385"/>
      <c r="E126" s="386"/>
      <c r="F126" s="387"/>
    </row>
    <row r="127" spans="1:6" s="148" customFormat="1">
      <c r="A127" s="367"/>
      <c r="B127" s="381"/>
      <c r="C127" s="370" t="s">
        <v>58</v>
      </c>
      <c r="D127" s="371">
        <v>190</v>
      </c>
      <c r="E127" s="283"/>
      <c r="F127" s="284"/>
    </row>
    <row r="128" spans="1:6" s="148" customFormat="1">
      <c r="A128" s="367"/>
      <c r="B128" s="381"/>
      <c r="C128" s="370"/>
      <c r="D128" s="371"/>
      <c r="E128" s="283"/>
      <c r="F128" s="284"/>
    </row>
    <row r="129" spans="1:6" ht="52.8">
      <c r="A129" s="367" t="s">
        <v>400</v>
      </c>
      <c r="B129" s="383" t="s">
        <v>206</v>
      </c>
      <c r="C129" s="294"/>
      <c r="D129" s="333"/>
      <c r="E129" s="296"/>
      <c r="F129" s="294"/>
    </row>
    <row r="130" spans="1:6">
      <c r="A130" s="367"/>
      <c r="B130" s="357"/>
      <c r="C130" s="370" t="s">
        <v>58</v>
      </c>
      <c r="D130" s="371">
        <v>190</v>
      </c>
      <c r="E130" s="283"/>
      <c r="F130" s="284"/>
    </row>
    <row r="131" spans="1:6">
      <c r="A131" s="367"/>
      <c r="B131" s="394"/>
      <c r="C131" s="389"/>
      <c r="D131" s="395"/>
      <c r="E131" s="391"/>
      <c r="F131" s="391"/>
    </row>
    <row r="132" spans="1:6">
      <c r="A132" s="396" t="s">
        <v>1</v>
      </c>
      <c r="B132" s="397" t="s">
        <v>208</v>
      </c>
      <c r="C132" s="398"/>
      <c r="D132" s="399"/>
      <c r="E132" s="400"/>
      <c r="F132" s="401"/>
    </row>
    <row r="133" spans="1:6">
      <c r="B133" s="79"/>
    </row>
    <row r="134" spans="1:6">
      <c r="B134" s="80"/>
    </row>
    <row r="135" spans="1:6">
      <c r="B135" s="81"/>
    </row>
  </sheetData>
  <pageMargins left="0.70866141732283472" right="0.70866141732283472" top="0.74803149606299213" bottom="0.74803149606299213" header="0.31496062992125984" footer="0.31496062992125984"/>
  <pageSetup paperSize="9" fitToHeight="0" orientation="portrait" r:id="rId1"/>
  <headerFooter>
    <oddHeader>&amp;L&amp;G&amp;C&amp;8PROSEKTURA I POMOĆNI PROSTOR U KLINICI ZA INFEKTIVNE BOLESTI DR. FRANA MIHALJEVIĆA
PROJEKT OBNOVE KONSTRUKCIJE ZGRADE</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view="pageBreakPreview" topLeftCell="A12" zoomScaleNormal="100" zoomScaleSheetLayoutView="100" workbookViewId="0">
      <selection activeCell="E23" sqref="E23"/>
    </sheetView>
  </sheetViews>
  <sheetFormatPr defaultRowHeight="13.2"/>
  <cols>
    <col min="1" max="1" width="6.6640625" style="159" customWidth="1"/>
    <col min="2" max="2" width="40.6640625" style="158" customWidth="1"/>
    <col min="3" max="3" width="6.33203125" style="74" customWidth="1"/>
    <col min="4" max="4" width="6.6640625" style="154" customWidth="1"/>
    <col min="5" max="5" width="12.33203125" style="155" customWidth="1"/>
    <col min="6" max="6" width="15.33203125" style="156" customWidth="1"/>
    <col min="7" max="256" width="9.109375" style="157"/>
    <col min="257" max="257" width="7.33203125" style="157" customWidth="1"/>
    <col min="258" max="258" width="40.6640625" style="157" customWidth="1"/>
    <col min="259" max="259" width="7.33203125" style="157" customWidth="1"/>
    <col min="260" max="261" width="10.6640625" style="157" customWidth="1"/>
    <col min="262" max="262" width="12.6640625" style="157" customWidth="1"/>
    <col min="263" max="512" width="9.109375" style="157"/>
    <col min="513" max="513" width="7.33203125" style="157" customWidth="1"/>
    <col min="514" max="514" width="40.6640625" style="157" customWidth="1"/>
    <col min="515" max="515" width="7.33203125" style="157" customWidth="1"/>
    <col min="516" max="517" width="10.6640625" style="157" customWidth="1"/>
    <col min="518" max="518" width="12.6640625" style="157" customWidth="1"/>
    <col min="519" max="768" width="9.109375" style="157"/>
    <col min="769" max="769" width="7.33203125" style="157" customWidth="1"/>
    <col min="770" max="770" width="40.6640625" style="157" customWidth="1"/>
    <col min="771" max="771" width="7.33203125" style="157" customWidth="1"/>
    <col min="772" max="773" width="10.6640625" style="157" customWidth="1"/>
    <col min="774" max="774" width="12.6640625" style="157" customWidth="1"/>
    <col min="775" max="1024" width="9.109375" style="157"/>
    <col min="1025" max="1025" width="7.33203125" style="157" customWidth="1"/>
    <col min="1026" max="1026" width="40.6640625" style="157" customWidth="1"/>
    <col min="1027" max="1027" width="7.33203125" style="157" customWidth="1"/>
    <col min="1028" max="1029" width="10.6640625" style="157" customWidth="1"/>
    <col min="1030" max="1030" width="12.6640625" style="157" customWidth="1"/>
    <col min="1031" max="1280" width="9.109375" style="157"/>
    <col min="1281" max="1281" width="7.33203125" style="157" customWidth="1"/>
    <col min="1282" max="1282" width="40.6640625" style="157" customWidth="1"/>
    <col min="1283" max="1283" width="7.33203125" style="157" customWidth="1"/>
    <col min="1284" max="1285" width="10.6640625" style="157" customWidth="1"/>
    <col min="1286" max="1286" width="12.6640625" style="157" customWidth="1"/>
    <col min="1287" max="1536" width="9.109375" style="157"/>
    <col min="1537" max="1537" width="7.33203125" style="157" customWidth="1"/>
    <col min="1538" max="1538" width="40.6640625" style="157" customWidth="1"/>
    <col min="1539" max="1539" width="7.33203125" style="157" customWidth="1"/>
    <col min="1540" max="1541" width="10.6640625" style="157" customWidth="1"/>
    <col min="1542" max="1542" width="12.6640625" style="157" customWidth="1"/>
    <col min="1543" max="1792" width="9.109375" style="157"/>
    <col min="1793" max="1793" width="7.33203125" style="157" customWidth="1"/>
    <col min="1794" max="1794" width="40.6640625" style="157" customWidth="1"/>
    <col min="1795" max="1795" width="7.33203125" style="157" customWidth="1"/>
    <col min="1796" max="1797" width="10.6640625" style="157" customWidth="1"/>
    <col min="1798" max="1798" width="12.6640625" style="157" customWidth="1"/>
    <col min="1799" max="2048" width="9.109375" style="157"/>
    <col min="2049" max="2049" width="7.33203125" style="157" customWidth="1"/>
    <col min="2050" max="2050" width="40.6640625" style="157" customWidth="1"/>
    <col min="2051" max="2051" width="7.33203125" style="157" customWidth="1"/>
    <col min="2052" max="2053" width="10.6640625" style="157" customWidth="1"/>
    <col min="2054" max="2054" width="12.6640625" style="157" customWidth="1"/>
    <col min="2055" max="2304" width="9.109375" style="157"/>
    <col min="2305" max="2305" width="7.33203125" style="157" customWidth="1"/>
    <col min="2306" max="2306" width="40.6640625" style="157" customWidth="1"/>
    <col min="2307" max="2307" width="7.33203125" style="157" customWidth="1"/>
    <col min="2308" max="2309" width="10.6640625" style="157" customWidth="1"/>
    <col min="2310" max="2310" width="12.6640625" style="157" customWidth="1"/>
    <col min="2311" max="2560" width="9.109375" style="157"/>
    <col min="2561" max="2561" width="7.33203125" style="157" customWidth="1"/>
    <col min="2562" max="2562" width="40.6640625" style="157" customWidth="1"/>
    <col min="2563" max="2563" width="7.33203125" style="157" customWidth="1"/>
    <col min="2564" max="2565" width="10.6640625" style="157" customWidth="1"/>
    <col min="2566" max="2566" width="12.6640625" style="157" customWidth="1"/>
    <col min="2567" max="2816" width="9.109375" style="157"/>
    <col min="2817" max="2817" width="7.33203125" style="157" customWidth="1"/>
    <col min="2818" max="2818" width="40.6640625" style="157" customWidth="1"/>
    <col min="2819" max="2819" width="7.33203125" style="157" customWidth="1"/>
    <col min="2820" max="2821" width="10.6640625" style="157" customWidth="1"/>
    <col min="2822" max="2822" width="12.6640625" style="157" customWidth="1"/>
    <col min="2823" max="3072" width="9.109375" style="157"/>
    <col min="3073" max="3073" width="7.33203125" style="157" customWidth="1"/>
    <col min="3074" max="3074" width="40.6640625" style="157" customWidth="1"/>
    <col min="3075" max="3075" width="7.33203125" style="157" customWidth="1"/>
    <col min="3076" max="3077" width="10.6640625" style="157" customWidth="1"/>
    <col min="3078" max="3078" width="12.6640625" style="157" customWidth="1"/>
    <col min="3079" max="3328" width="9.109375" style="157"/>
    <col min="3329" max="3329" width="7.33203125" style="157" customWidth="1"/>
    <col min="3330" max="3330" width="40.6640625" style="157" customWidth="1"/>
    <col min="3331" max="3331" width="7.33203125" style="157" customWidth="1"/>
    <col min="3332" max="3333" width="10.6640625" style="157" customWidth="1"/>
    <col min="3334" max="3334" width="12.6640625" style="157" customWidth="1"/>
    <col min="3335" max="3584" width="9.109375" style="157"/>
    <col min="3585" max="3585" width="7.33203125" style="157" customWidth="1"/>
    <col min="3586" max="3586" width="40.6640625" style="157" customWidth="1"/>
    <col min="3587" max="3587" width="7.33203125" style="157" customWidth="1"/>
    <col min="3588" max="3589" width="10.6640625" style="157" customWidth="1"/>
    <col min="3590" max="3590" width="12.6640625" style="157" customWidth="1"/>
    <col min="3591" max="3840" width="9.109375" style="157"/>
    <col min="3841" max="3841" width="7.33203125" style="157" customWidth="1"/>
    <col min="3842" max="3842" width="40.6640625" style="157" customWidth="1"/>
    <col min="3843" max="3843" width="7.33203125" style="157" customWidth="1"/>
    <col min="3844" max="3845" width="10.6640625" style="157" customWidth="1"/>
    <col min="3846" max="3846" width="12.6640625" style="157" customWidth="1"/>
    <col min="3847" max="4096" width="9.109375" style="157"/>
    <col min="4097" max="4097" width="7.33203125" style="157" customWidth="1"/>
    <col min="4098" max="4098" width="40.6640625" style="157" customWidth="1"/>
    <col min="4099" max="4099" width="7.33203125" style="157" customWidth="1"/>
    <col min="4100" max="4101" width="10.6640625" style="157" customWidth="1"/>
    <col min="4102" max="4102" width="12.6640625" style="157" customWidth="1"/>
    <col min="4103" max="4352" width="9.109375" style="157"/>
    <col min="4353" max="4353" width="7.33203125" style="157" customWidth="1"/>
    <col min="4354" max="4354" width="40.6640625" style="157" customWidth="1"/>
    <col min="4355" max="4355" width="7.33203125" style="157" customWidth="1"/>
    <col min="4356" max="4357" width="10.6640625" style="157" customWidth="1"/>
    <col min="4358" max="4358" width="12.6640625" style="157" customWidth="1"/>
    <col min="4359" max="4608" width="9.109375" style="157"/>
    <col min="4609" max="4609" width="7.33203125" style="157" customWidth="1"/>
    <col min="4610" max="4610" width="40.6640625" style="157" customWidth="1"/>
    <col min="4611" max="4611" width="7.33203125" style="157" customWidth="1"/>
    <col min="4612" max="4613" width="10.6640625" style="157" customWidth="1"/>
    <col min="4614" max="4614" width="12.6640625" style="157" customWidth="1"/>
    <col min="4615" max="4864" width="9.109375" style="157"/>
    <col min="4865" max="4865" width="7.33203125" style="157" customWidth="1"/>
    <col min="4866" max="4866" width="40.6640625" style="157" customWidth="1"/>
    <col min="4867" max="4867" width="7.33203125" style="157" customWidth="1"/>
    <col min="4868" max="4869" width="10.6640625" style="157" customWidth="1"/>
    <col min="4870" max="4870" width="12.6640625" style="157" customWidth="1"/>
    <col min="4871" max="5120" width="9.109375" style="157"/>
    <col min="5121" max="5121" width="7.33203125" style="157" customWidth="1"/>
    <col min="5122" max="5122" width="40.6640625" style="157" customWidth="1"/>
    <col min="5123" max="5123" width="7.33203125" style="157" customWidth="1"/>
    <col min="5124" max="5125" width="10.6640625" style="157" customWidth="1"/>
    <col min="5126" max="5126" width="12.6640625" style="157" customWidth="1"/>
    <col min="5127" max="5376" width="9.109375" style="157"/>
    <col min="5377" max="5377" width="7.33203125" style="157" customWidth="1"/>
    <col min="5378" max="5378" width="40.6640625" style="157" customWidth="1"/>
    <col min="5379" max="5379" width="7.33203125" style="157" customWidth="1"/>
    <col min="5380" max="5381" width="10.6640625" style="157" customWidth="1"/>
    <col min="5382" max="5382" width="12.6640625" style="157" customWidth="1"/>
    <col min="5383" max="5632" width="9.109375" style="157"/>
    <col min="5633" max="5633" width="7.33203125" style="157" customWidth="1"/>
    <col min="5634" max="5634" width="40.6640625" style="157" customWidth="1"/>
    <col min="5635" max="5635" width="7.33203125" style="157" customWidth="1"/>
    <col min="5636" max="5637" width="10.6640625" style="157" customWidth="1"/>
    <col min="5638" max="5638" width="12.6640625" style="157" customWidth="1"/>
    <col min="5639" max="5888" width="9.109375" style="157"/>
    <col min="5889" max="5889" width="7.33203125" style="157" customWidth="1"/>
    <col min="5890" max="5890" width="40.6640625" style="157" customWidth="1"/>
    <col min="5891" max="5891" width="7.33203125" style="157" customWidth="1"/>
    <col min="5892" max="5893" width="10.6640625" style="157" customWidth="1"/>
    <col min="5894" max="5894" width="12.6640625" style="157" customWidth="1"/>
    <col min="5895" max="6144" width="9.109375" style="157"/>
    <col min="6145" max="6145" width="7.33203125" style="157" customWidth="1"/>
    <col min="6146" max="6146" width="40.6640625" style="157" customWidth="1"/>
    <col min="6147" max="6147" width="7.33203125" style="157" customWidth="1"/>
    <col min="6148" max="6149" width="10.6640625" style="157" customWidth="1"/>
    <col min="6150" max="6150" width="12.6640625" style="157" customWidth="1"/>
    <col min="6151" max="6400" width="9.109375" style="157"/>
    <col min="6401" max="6401" width="7.33203125" style="157" customWidth="1"/>
    <col min="6402" max="6402" width="40.6640625" style="157" customWidth="1"/>
    <col min="6403" max="6403" width="7.33203125" style="157" customWidth="1"/>
    <col min="6404" max="6405" width="10.6640625" style="157" customWidth="1"/>
    <col min="6406" max="6406" width="12.6640625" style="157" customWidth="1"/>
    <col min="6407" max="6656" width="9.109375" style="157"/>
    <col min="6657" max="6657" width="7.33203125" style="157" customWidth="1"/>
    <col min="6658" max="6658" width="40.6640625" style="157" customWidth="1"/>
    <col min="6659" max="6659" width="7.33203125" style="157" customWidth="1"/>
    <col min="6660" max="6661" width="10.6640625" style="157" customWidth="1"/>
    <col min="6662" max="6662" width="12.6640625" style="157" customWidth="1"/>
    <col min="6663" max="6912" width="9.109375" style="157"/>
    <col min="6913" max="6913" width="7.33203125" style="157" customWidth="1"/>
    <col min="6914" max="6914" width="40.6640625" style="157" customWidth="1"/>
    <col min="6915" max="6915" width="7.33203125" style="157" customWidth="1"/>
    <col min="6916" max="6917" width="10.6640625" style="157" customWidth="1"/>
    <col min="6918" max="6918" width="12.6640625" style="157" customWidth="1"/>
    <col min="6919" max="7168" width="9.109375" style="157"/>
    <col min="7169" max="7169" width="7.33203125" style="157" customWidth="1"/>
    <col min="7170" max="7170" width="40.6640625" style="157" customWidth="1"/>
    <col min="7171" max="7171" width="7.33203125" style="157" customWidth="1"/>
    <col min="7172" max="7173" width="10.6640625" style="157" customWidth="1"/>
    <col min="7174" max="7174" width="12.6640625" style="157" customWidth="1"/>
    <col min="7175" max="7424" width="9.109375" style="157"/>
    <col min="7425" max="7425" width="7.33203125" style="157" customWidth="1"/>
    <col min="7426" max="7426" width="40.6640625" style="157" customWidth="1"/>
    <col min="7427" max="7427" width="7.33203125" style="157" customWidth="1"/>
    <col min="7428" max="7429" width="10.6640625" style="157" customWidth="1"/>
    <col min="7430" max="7430" width="12.6640625" style="157" customWidth="1"/>
    <col min="7431" max="7680" width="9.109375" style="157"/>
    <col min="7681" max="7681" width="7.33203125" style="157" customWidth="1"/>
    <col min="7682" max="7682" width="40.6640625" style="157" customWidth="1"/>
    <col min="7683" max="7683" width="7.33203125" style="157" customWidth="1"/>
    <col min="7684" max="7685" width="10.6640625" style="157" customWidth="1"/>
    <col min="7686" max="7686" width="12.6640625" style="157" customWidth="1"/>
    <col min="7687" max="7936" width="9.109375" style="157"/>
    <col min="7937" max="7937" width="7.33203125" style="157" customWidth="1"/>
    <col min="7938" max="7938" width="40.6640625" style="157" customWidth="1"/>
    <col min="7939" max="7939" width="7.33203125" style="157" customWidth="1"/>
    <col min="7940" max="7941" width="10.6640625" style="157" customWidth="1"/>
    <col min="7942" max="7942" width="12.6640625" style="157" customWidth="1"/>
    <col min="7943" max="8192" width="9.109375" style="157"/>
    <col min="8193" max="8193" width="7.33203125" style="157" customWidth="1"/>
    <col min="8194" max="8194" width="40.6640625" style="157" customWidth="1"/>
    <col min="8195" max="8195" width="7.33203125" style="157" customWidth="1"/>
    <col min="8196" max="8197" width="10.6640625" style="157" customWidth="1"/>
    <col min="8198" max="8198" width="12.6640625" style="157" customWidth="1"/>
    <col min="8199" max="8448" width="9.109375" style="157"/>
    <col min="8449" max="8449" width="7.33203125" style="157" customWidth="1"/>
    <col min="8450" max="8450" width="40.6640625" style="157" customWidth="1"/>
    <col min="8451" max="8451" width="7.33203125" style="157" customWidth="1"/>
    <col min="8452" max="8453" width="10.6640625" style="157" customWidth="1"/>
    <col min="8454" max="8454" width="12.6640625" style="157" customWidth="1"/>
    <col min="8455" max="8704" width="9.109375" style="157"/>
    <col min="8705" max="8705" width="7.33203125" style="157" customWidth="1"/>
    <col min="8706" max="8706" width="40.6640625" style="157" customWidth="1"/>
    <col min="8707" max="8707" width="7.33203125" style="157" customWidth="1"/>
    <col min="8708" max="8709" width="10.6640625" style="157" customWidth="1"/>
    <col min="8710" max="8710" width="12.6640625" style="157" customWidth="1"/>
    <col min="8711" max="8960" width="9.109375" style="157"/>
    <col min="8961" max="8961" width="7.33203125" style="157" customWidth="1"/>
    <col min="8962" max="8962" width="40.6640625" style="157" customWidth="1"/>
    <col min="8963" max="8963" width="7.33203125" style="157" customWidth="1"/>
    <col min="8964" max="8965" width="10.6640625" style="157" customWidth="1"/>
    <col min="8966" max="8966" width="12.6640625" style="157" customWidth="1"/>
    <col min="8967" max="9216" width="9.109375" style="157"/>
    <col min="9217" max="9217" width="7.33203125" style="157" customWidth="1"/>
    <col min="9218" max="9218" width="40.6640625" style="157" customWidth="1"/>
    <col min="9219" max="9219" width="7.33203125" style="157" customWidth="1"/>
    <col min="9220" max="9221" width="10.6640625" style="157" customWidth="1"/>
    <col min="9222" max="9222" width="12.6640625" style="157" customWidth="1"/>
    <col min="9223" max="9472" width="9.109375" style="157"/>
    <col min="9473" max="9473" width="7.33203125" style="157" customWidth="1"/>
    <col min="9474" max="9474" width="40.6640625" style="157" customWidth="1"/>
    <col min="9475" max="9475" width="7.33203125" style="157" customWidth="1"/>
    <col min="9476" max="9477" width="10.6640625" style="157" customWidth="1"/>
    <col min="9478" max="9478" width="12.6640625" style="157" customWidth="1"/>
    <col min="9479" max="9728" width="9.109375" style="157"/>
    <col min="9729" max="9729" width="7.33203125" style="157" customWidth="1"/>
    <col min="9730" max="9730" width="40.6640625" style="157" customWidth="1"/>
    <col min="9731" max="9731" width="7.33203125" style="157" customWidth="1"/>
    <col min="9732" max="9733" width="10.6640625" style="157" customWidth="1"/>
    <col min="9734" max="9734" width="12.6640625" style="157" customWidth="1"/>
    <col min="9735" max="9984" width="9.109375" style="157"/>
    <col min="9985" max="9985" width="7.33203125" style="157" customWidth="1"/>
    <col min="9986" max="9986" width="40.6640625" style="157" customWidth="1"/>
    <col min="9987" max="9987" width="7.33203125" style="157" customWidth="1"/>
    <col min="9988" max="9989" width="10.6640625" style="157" customWidth="1"/>
    <col min="9990" max="9990" width="12.6640625" style="157" customWidth="1"/>
    <col min="9991" max="10240" width="9.109375" style="157"/>
    <col min="10241" max="10241" width="7.33203125" style="157" customWidth="1"/>
    <col min="10242" max="10242" width="40.6640625" style="157" customWidth="1"/>
    <col min="10243" max="10243" width="7.33203125" style="157" customWidth="1"/>
    <col min="10244" max="10245" width="10.6640625" style="157" customWidth="1"/>
    <col min="10246" max="10246" width="12.6640625" style="157" customWidth="1"/>
    <col min="10247" max="10496" width="9.109375" style="157"/>
    <col min="10497" max="10497" width="7.33203125" style="157" customWidth="1"/>
    <col min="10498" max="10498" width="40.6640625" style="157" customWidth="1"/>
    <col min="10499" max="10499" width="7.33203125" style="157" customWidth="1"/>
    <col min="10500" max="10501" width="10.6640625" style="157" customWidth="1"/>
    <col min="10502" max="10502" width="12.6640625" style="157" customWidth="1"/>
    <col min="10503" max="10752" width="9.109375" style="157"/>
    <col min="10753" max="10753" width="7.33203125" style="157" customWidth="1"/>
    <col min="10754" max="10754" width="40.6640625" style="157" customWidth="1"/>
    <col min="10755" max="10755" width="7.33203125" style="157" customWidth="1"/>
    <col min="10756" max="10757" width="10.6640625" style="157" customWidth="1"/>
    <col min="10758" max="10758" width="12.6640625" style="157" customWidth="1"/>
    <col min="10759" max="11008" width="9.109375" style="157"/>
    <col min="11009" max="11009" width="7.33203125" style="157" customWidth="1"/>
    <col min="11010" max="11010" width="40.6640625" style="157" customWidth="1"/>
    <col min="11011" max="11011" width="7.33203125" style="157" customWidth="1"/>
    <col min="11012" max="11013" width="10.6640625" style="157" customWidth="1"/>
    <col min="11014" max="11014" width="12.6640625" style="157" customWidth="1"/>
    <col min="11015" max="11264" width="9.109375" style="157"/>
    <col min="11265" max="11265" width="7.33203125" style="157" customWidth="1"/>
    <col min="11266" max="11266" width="40.6640625" style="157" customWidth="1"/>
    <col min="11267" max="11267" width="7.33203125" style="157" customWidth="1"/>
    <col min="11268" max="11269" width="10.6640625" style="157" customWidth="1"/>
    <col min="11270" max="11270" width="12.6640625" style="157" customWidth="1"/>
    <col min="11271" max="11520" width="9.109375" style="157"/>
    <col min="11521" max="11521" width="7.33203125" style="157" customWidth="1"/>
    <col min="11522" max="11522" width="40.6640625" style="157" customWidth="1"/>
    <col min="11523" max="11523" width="7.33203125" style="157" customWidth="1"/>
    <col min="11524" max="11525" width="10.6640625" style="157" customWidth="1"/>
    <col min="11526" max="11526" width="12.6640625" style="157" customWidth="1"/>
    <col min="11527" max="11776" width="9.109375" style="157"/>
    <col min="11777" max="11777" width="7.33203125" style="157" customWidth="1"/>
    <col min="11778" max="11778" width="40.6640625" style="157" customWidth="1"/>
    <col min="11779" max="11779" width="7.33203125" style="157" customWidth="1"/>
    <col min="11780" max="11781" width="10.6640625" style="157" customWidth="1"/>
    <col min="11782" max="11782" width="12.6640625" style="157" customWidth="1"/>
    <col min="11783" max="12032" width="9.109375" style="157"/>
    <col min="12033" max="12033" width="7.33203125" style="157" customWidth="1"/>
    <col min="12034" max="12034" width="40.6640625" style="157" customWidth="1"/>
    <col min="12035" max="12035" width="7.33203125" style="157" customWidth="1"/>
    <col min="12036" max="12037" width="10.6640625" style="157" customWidth="1"/>
    <col min="12038" max="12038" width="12.6640625" style="157" customWidth="1"/>
    <col min="12039" max="12288" width="9.109375" style="157"/>
    <col min="12289" max="12289" width="7.33203125" style="157" customWidth="1"/>
    <col min="12290" max="12290" width="40.6640625" style="157" customWidth="1"/>
    <col min="12291" max="12291" width="7.33203125" style="157" customWidth="1"/>
    <col min="12292" max="12293" width="10.6640625" style="157" customWidth="1"/>
    <col min="12294" max="12294" width="12.6640625" style="157" customWidth="1"/>
    <col min="12295" max="12544" width="9.109375" style="157"/>
    <col min="12545" max="12545" width="7.33203125" style="157" customWidth="1"/>
    <col min="12546" max="12546" width="40.6640625" style="157" customWidth="1"/>
    <col min="12547" max="12547" width="7.33203125" style="157" customWidth="1"/>
    <col min="12548" max="12549" width="10.6640625" style="157" customWidth="1"/>
    <col min="12550" max="12550" width="12.6640625" style="157" customWidth="1"/>
    <col min="12551" max="12800" width="9.109375" style="157"/>
    <col min="12801" max="12801" width="7.33203125" style="157" customWidth="1"/>
    <col min="12802" max="12802" width="40.6640625" style="157" customWidth="1"/>
    <col min="12803" max="12803" width="7.33203125" style="157" customWidth="1"/>
    <col min="12804" max="12805" width="10.6640625" style="157" customWidth="1"/>
    <col min="12806" max="12806" width="12.6640625" style="157" customWidth="1"/>
    <col min="12807" max="13056" width="9.109375" style="157"/>
    <col min="13057" max="13057" width="7.33203125" style="157" customWidth="1"/>
    <col min="13058" max="13058" width="40.6640625" style="157" customWidth="1"/>
    <col min="13059" max="13059" width="7.33203125" style="157" customWidth="1"/>
    <col min="13060" max="13061" width="10.6640625" style="157" customWidth="1"/>
    <col min="13062" max="13062" width="12.6640625" style="157" customWidth="1"/>
    <col min="13063" max="13312" width="9.109375" style="157"/>
    <col min="13313" max="13313" width="7.33203125" style="157" customWidth="1"/>
    <col min="13314" max="13314" width="40.6640625" style="157" customWidth="1"/>
    <col min="13315" max="13315" width="7.33203125" style="157" customWidth="1"/>
    <col min="13316" max="13317" width="10.6640625" style="157" customWidth="1"/>
    <col min="13318" max="13318" width="12.6640625" style="157" customWidth="1"/>
    <col min="13319" max="13568" width="9.109375" style="157"/>
    <col min="13569" max="13569" width="7.33203125" style="157" customWidth="1"/>
    <col min="13570" max="13570" width="40.6640625" style="157" customWidth="1"/>
    <col min="13571" max="13571" width="7.33203125" style="157" customWidth="1"/>
    <col min="13572" max="13573" width="10.6640625" style="157" customWidth="1"/>
    <col min="13574" max="13574" width="12.6640625" style="157" customWidth="1"/>
    <col min="13575" max="13824" width="9.109375" style="157"/>
    <col min="13825" max="13825" width="7.33203125" style="157" customWidth="1"/>
    <col min="13826" max="13826" width="40.6640625" style="157" customWidth="1"/>
    <col min="13827" max="13827" width="7.33203125" style="157" customWidth="1"/>
    <col min="13828" max="13829" width="10.6640625" style="157" customWidth="1"/>
    <col min="13830" max="13830" width="12.6640625" style="157" customWidth="1"/>
    <col min="13831" max="14080" width="9.109375" style="157"/>
    <col min="14081" max="14081" width="7.33203125" style="157" customWidth="1"/>
    <col min="14082" max="14082" width="40.6640625" style="157" customWidth="1"/>
    <col min="14083" max="14083" width="7.33203125" style="157" customWidth="1"/>
    <col min="14084" max="14085" width="10.6640625" style="157" customWidth="1"/>
    <col min="14086" max="14086" width="12.6640625" style="157" customWidth="1"/>
    <col min="14087" max="14336" width="9.109375" style="157"/>
    <col min="14337" max="14337" width="7.33203125" style="157" customWidth="1"/>
    <col min="14338" max="14338" width="40.6640625" style="157" customWidth="1"/>
    <col min="14339" max="14339" width="7.33203125" style="157" customWidth="1"/>
    <col min="14340" max="14341" width="10.6640625" style="157" customWidth="1"/>
    <col min="14342" max="14342" width="12.6640625" style="157" customWidth="1"/>
    <col min="14343" max="14592" width="9.109375" style="157"/>
    <col min="14593" max="14593" width="7.33203125" style="157" customWidth="1"/>
    <col min="14594" max="14594" width="40.6640625" style="157" customWidth="1"/>
    <col min="14595" max="14595" width="7.33203125" style="157" customWidth="1"/>
    <col min="14596" max="14597" width="10.6640625" style="157" customWidth="1"/>
    <col min="14598" max="14598" width="12.6640625" style="157" customWidth="1"/>
    <col min="14599" max="14848" width="9.109375" style="157"/>
    <col min="14849" max="14849" width="7.33203125" style="157" customWidth="1"/>
    <col min="14850" max="14850" width="40.6640625" style="157" customWidth="1"/>
    <col min="14851" max="14851" width="7.33203125" style="157" customWidth="1"/>
    <col min="14852" max="14853" width="10.6640625" style="157" customWidth="1"/>
    <col min="14854" max="14854" width="12.6640625" style="157" customWidth="1"/>
    <col min="14855" max="15104" width="9.109375" style="157"/>
    <col min="15105" max="15105" width="7.33203125" style="157" customWidth="1"/>
    <col min="15106" max="15106" width="40.6640625" style="157" customWidth="1"/>
    <col min="15107" max="15107" width="7.33203125" style="157" customWidth="1"/>
    <col min="15108" max="15109" width="10.6640625" style="157" customWidth="1"/>
    <col min="15110" max="15110" width="12.6640625" style="157" customWidth="1"/>
    <col min="15111" max="15360" width="9.109375" style="157"/>
    <col min="15361" max="15361" width="7.33203125" style="157" customWidth="1"/>
    <col min="15362" max="15362" width="40.6640625" style="157" customWidth="1"/>
    <col min="15363" max="15363" width="7.33203125" style="157" customWidth="1"/>
    <col min="15364" max="15365" width="10.6640625" style="157" customWidth="1"/>
    <col min="15366" max="15366" width="12.6640625" style="157" customWidth="1"/>
    <col min="15367" max="15616" width="9.109375" style="157"/>
    <col min="15617" max="15617" width="7.33203125" style="157" customWidth="1"/>
    <col min="15618" max="15618" width="40.6640625" style="157" customWidth="1"/>
    <col min="15619" max="15619" width="7.33203125" style="157" customWidth="1"/>
    <col min="15620" max="15621" width="10.6640625" style="157" customWidth="1"/>
    <col min="15622" max="15622" width="12.6640625" style="157" customWidth="1"/>
    <col min="15623" max="15872" width="9.109375" style="157"/>
    <col min="15873" max="15873" width="7.33203125" style="157" customWidth="1"/>
    <col min="15874" max="15874" width="40.6640625" style="157" customWidth="1"/>
    <col min="15875" max="15875" width="7.33203125" style="157" customWidth="1"/>
    <col min="15876" max="15877" width="10.6640625" style="157" customWidth="1"/>
    <col min="15878" max="15878" width="12.6640625" style="157" customWidth="1"/>
    <col min="15879" max="16128" width="9.109375" style="157"/>
    <col min="16129" max="16129" width="7.33203125" style="157" customWidth="1"/>
    <col min="16130" max="16130" width="40.6640625" style="157" customWidth="1"/>
    <col min="16131" max="16131" width="7.33203125" style="157" customWidth="1"/>
    <col min="16132" max="16133" width="10.6640625" style="157" customWidth="1"/>
    <col min="16134" max="16134" width="12.6640625" style="157" customWidth="1"/>
    <col min="16135" max="16384" width="9.109375" style="157"/>
  </cols>
  <sheetData>
    <row r="1" spans="1:6">
      <c r="A1" s="198"/>
      <c r="B1" s="199"/>
      <c r="C1" s="183"/>
      <c r="D1" s="200"/>
      <c r="E1" s="201"/>
      <c r="F1" s="202"/>
    </row>
    <row r="2" spans="1:6">
      <c r="A2" s="268" t="s">
        <v>179</v>
      </c>
      <c r="B2" s="269" t="s">
        <v>144</v>
      </c>
    </row>
    <row r="3" spans="1:6">
      <c r="A3" s="205"/>
      <c r="B3" s="199"/>
      <c r="C3" s="183"/>
      <c r="D3" s="200"/>
      <c r="E3" s="201"/>
      <c r="F3" s="202"/>
    </row>
    <row r="4" spans="1:6">
      <c r="A4" s="198"/>
      <c r="B4" s="206" t="s">
        <v>145</v>
      </c>
      <c r="C4" s="207"/>
      <c r="D4" s="208"/>
      <c r="E4" s="209"/>
      <c r="F4" s="210"/>
    </row>
    <row r="5" spans="1:6">
      <c r="A5" s="206"/>
      <c r="B5" s="207"/>
      <c r="C5" s="211"/>
      <c r="D5" s="208"/>
      <c r="E5" s="209"/>
      <c r="F5" s="210"/>
    </row>
    <row r="6" spans="1:6" ht="30.75" customHeight="1">
      <c r="A6" s="429" t="s">
        <v>146</v>
      </c>
      <c r="B6" s="429"/>
      <c r="C6" s="429"/>
      <c r="D6" s="429"/>
      <c r="E6" s="429"/>
      <c r="F6" s="429"/>
    </row>
    <row r="7" spans="1:6" ht="40.5" customHeight="1">
      <c r="A7" s="430" t="s">
        <v>147</v>
      </c>
      <c r="B7" s="430"/>
      <c r="C7" s="430"/>
      <c r="D7" s="430"/>
      <c r="E7" s="430"/>
      <c r="F7" s="430"/>
    </row>
    <row r="8" spans="1:6" ht="12.75" customHeight="1">
      <c r="A8" s="430" t="s">
        <v>148</v>
      </c>
      <c r="B8" s="430"/>
      <c r="C8" s="430"/>
      <c r="D8" s="430"/>
      <c r="E8" s="430"/>
      <c r="F8" s="430"/>
    </row>
    <row r="9" spans="1:6" ht="27.75" customHeight="1">
      <c r="A9" s="430" t="s">
        <v>149</v>
      </c>
      <c r="B9" s="430"/>
      <c r="C9" s="430"/>
      <c r="D9" s="430"/>
      <c r="E9" s="430"/>
      <c r="F9" s="430"/>
    </row>
    <row r="10" spans="1:6" ht="27.75" customHeight="1">
      <c r="A10" s="430" t="s">
        <v>150</v>
      </c>
      <c r="B10" s="430"/>
      <c r="C10" s="430"/>
      <c r="D10" s="430"/>
      <c r="E10" s="430"/>
      <c r="F10" s="430"/>
    </row>
    <row r="11" spans="1:6" ht="27.75" customHeight="1">
      <c r="A11" s="427" t="s">
        <v>151</v>
      </c>
      <c r="B11" s="427"/>
      <c r="C11" s="427"/>
      <c r="D11" s="427"/>
      <c r="E11" s="427"/>
      <c r="F11" s="427"/>
    </row>
    <row r="12" spans="1:6" ht="27.75" customHeight="1">
      <c r="A12" s="427" t="s">
        <v>152</v>
      </c>
      <c r="B12" s="427"/>
      <c r="C12" s="427"/>
      <c r="D12" s="427"/>
      <c r="E12" s="427"/>
      <c r="F12" s="427"/>
    </row>
    <row r="13" spans="1:6" ht="27.75" customHeight="1">
      <c r="A13" s="427" t="s">
        <v>153</v>
      </c>
      <c r="B13" s="427"/>
      <c r="C13" s="427"/>
      <c r="D13" s="427"/>
      <c r="E13" s="427"/>
      <c r="F13" s="427"/>
    </row>
    <row r="14" spans="1:6">
      <c r="A14" s="212" t="s">
        <v>154</v>
      </c>
      <c r="B14" s="213"/>
      <c r="C14" s="214"/>
      <c r="D14" s="215"/>
      <c r="E14" s="216"/>
      <c r="F14" s="216"/>
    </row>
    <row r="15" spans="1:6">
      <c r="A15" s="212" t="s">
        <v>155</v>
      </c>
      <c r="B15" s="213"/>
      <c r="C15" s="214"/>
      <c r="D15" s="215"/>
      <c r="E15" s="216"/>
      <c r="F15" s="216"/>
    </row>
    <row r="16" spans="1:6">
      <c r="A16" s="212" t="s">
        <v>156</v>
      </c>
      <c r="B16" s="213"/>
      <c r="C16" s="214"/>
      <c r="D16" s="215"/>
      <c r="E16" s="216"/>
      <c r="F16" s="216"/>
    </row>
    <row r="17" spans="1:6" ht="12.75" customHeight="1">
      <c r="A17" s="428" t="s">
        <v>157</v>
      </c>
      <c r="B17" s="428"/>
      <c r="C17" s="428"/>
      <c r="D17" s="428"/>
      <c r="E17" s="428"/>
      <c r="F17" s="428"/>
    </row>
    <row r="18" spans="1:6" ht="12.75" customHeight="1">
      <c r="A18" s="428" t="s">
        <v>158</v>
      </c>
      <c r="B18" s="428"/>
      <c r="C18" s="428"/>
      <c r="D18" s="428"/>
      <c r="E18" s="428"/>
      <c r="F18" s="428"/>
    </row>
    <row r="19" spans="1:6" ht="12.75" customHeight="1">
      <c r="A19" s="428" t="s">
        <v>159</v>
      </c>
      <c r="B19" s="428"/>
      <c r="C19" s="428"/>
      <c r="D19" s="428"/>
      <c r="E19" s="428"/>
      <c r="F19" s="428"/>
    </row>
    <row r="20" spans="1:6" ht="12.75" customHeight="1">
      <c r="A20" s="427" t="s">
        <v>160</v>
      </c>
      <c r="B20" s="427"/>
      <c r="C20" s="427"/>
      <c r="D20" s="427"/>
      <c r="E20" s="427"/>
      <c r="F20" s="427"/>
    </row>
    <row r="21" spans="1:6" ht="26.25" customHeight="1">
      <c r="A21" s="427" t="s">
        <v>172</v>
      </c>
      <c r="B21" s="427"/>
      <c r="C21" s="427"/>
      <c r="D21" s="427"/>
      <c r="E21" s="427"/>
      <c r="F21" s="427"/>
    </row>
    <row r="22" spans="1:6">
      <c r="A22" s="217"/>
      <c r="B22" s="218"/>
      <c r="C22" s="211"/>
      <c r="D22" s="208"/>
      <c r="E22" s="209"/>
      <c r="F22" s="210"/>
    </row>
    <row r="23" spans="1:6">
      <c r="A23" s="240" t="s">
        <v>63</v>
      </c>
      <c r="B23" s="241" t="s">
        <v>62</v>
      </c>
      <c r="C23" s="242" t="s">
        <v>64</v>
      </c>
      <c r="D23" s="243" t="s">
        <v>65</v>
      </c>
      <c r="E23" s="244" t="s">
        <v>66</v>
      </c>
      <c r="F23" s="245" t="s">
        <v>67</v>
      </c>
    </row>
    <row r="24" spans="1:6">
      <c r="A24" s="197"/>
      <c r="B24" s="193"/>
      <c r="C24" s="194"/>
      <c r="D24" s="195"/>
      <c r="E24" s="196"/>
      <c r="F24" s="194"/>
    </row>
    <row r="25" spans="1:6" ht="118.8">
      <c r="A25" s="73" t="s">
        <v>242</v>
      </c>
      <c r="B25" s="354" t="s">
        <v>439</v>
      </c>
      <c r="C25" s="294"/>
      <c r="D25" s="333"/>
      <c r="E25" s="296"/>
      <c r="F25" s="294"/>
    </row>
    <row r="26" spans="1:6">
      <c r="A26" s="292"/>
      <c r="B26" s="355"/>
      <c r="C26" s="74" t="s">
        <v>75</v>
      </c>
      <c r="D26" s="299">
        <v>103</v>
      </c>
      <c r="E26" s="311"/>
      <c r="F26" s="312"/>
    </row>
    <row r="27" spans="1:6">
      <c r="A27" s="292"/>
      <c r="B27" s="355"/>
      <c r="D27" s="299"/>
      <c r="E27" s="311"/>
      <c r="F27" s="312"/>
    </row>
    <row r="28" spans="1:6" ht="158.4">
      <c r="A28" s="73" t="s">
        <v>243</v>
      </c>
      <c r="B28" s="356" t="s">
        <v>440</v>
      </c>
      <c r="D28" s="299"/>
      <c r="E28" s="311"/>
      <c r="F28" s="312"/>
    </row>
    <row r="29" spans="1:6">
      <c r="A29" s="292"/>
      <c r="B29" s="355"/>
      <c r="C29" s="74" t="s">
        <v>75</v>
      </c>
      <c r="D29" s="299">
        <v>15.9</v>
      </c>
      <c r="E29" s="311"/>
      <c r="F29" s="312"/>
    </row>
    <row r="30" spans="1:6">
      <c r="A30" s="292"/>
      <c r="B30" s="355"/>
      <c r="D30" s="299"/>
      <c r="E30" s="311"/>
      <c r="F30" s="312"/>
    </row>
    <row r="31" spans="1:6" ht="92.4">
      <c r="A31" s="73" t="s">
        <v>323</v>
      </c>
      <c r="B31" s="356" t="s">
        <v>441</v>
      </c>
      <c r="D31" s="299"/>
      <c r="E31" s="311"/>
      <c r="F31" s="312"/>
    </row>
    <row r="32" spans="1:6">
      <c r="A32" s="292"/>
      <c r="B32" s="355"/>
      <c r="C32" s="74" t="s">
        <v>58</v>
      </c>
      <c r="D32" s="299">
        <v>72</v>
      </c>
      <c r="E32" s="311"/>
      <c r="F32" s="312"/>
    </row>
    <row r="33" spans="1:6">
      <c r="A33" s="292"/>
      <c r="B33" s="357"/>
      <c r="D33" s="299"/>
      <c r="E33" s="312"/>
      <c r="F33" s="312"/>
    </row>
    <row r="34" spans="1:6" ht="92.25" customHeight="1">
      <c r="A34" s="358" t="s">
        <v>361</v>
      </c>
      <c r="B34" s="356" t="s">
        <v>442</v>
      </c>
      <c r="C34" s="359"/>
      <c r="D34" s="319"/>
      <c r="E34" s="360"/>
      <c r="F34" s="359"/>
    </row>
    <row r="35" spans="1:6">
      <c r="A35" s="361"/>
      <c r="B35" s="362"/>
      <c r="C35" s="298" t="s">
        <v>75</v>
      </c>
      <c r="D35" s="299">
        <v>56</v>
      </c>
      <c r="E35" s="311"/>
      <c r="F35" s="312"/>
    </row>
    <row r="36" spans="1:6">
      <c r="A36" s="164"/>
      <c r="B36" s="82"/>
      <c r="C36" s="149"/>
      <c r="D36" s="363"/>
      <c r="E36" s="311"/>
      <c r="F36" s="312"/>
    </row>
    <row r="37" spans="1:6">
      <c r="A37" s="351" t="s">
        <v>179</v>
      </c>
      <c r="B37" s="364" t="s">
        <v>161</v>
      </c>
      <c r="C37" s="365"/>
      <c r="D37" s="366"/>
      <c r="E37" s="352"/>
      <c r="F37" s="353"/>
    </row>
    <row r="38" spans="1:6">
      <c r="A38" s="164"/>
      <c r="B38" s="82"/>
      <c r="C38" s="149"/>
      <c r="D38" s="83"/>
      <c r="E38" s="151"/>
      <c r="F38" s="152"/>
    </row>
    <row r="39" spans="1:6">
      <c r="A39" s="157"/>
      <c r="B39" s="157"/>
      <c r="C39" s="157"/>
      <c r="D39" s="157"/>
      <c r="E39" s="157"/>
      <c r="F39" s="157"/>
    </row>
    <row r="40" spans="1:6">
      <c r="A40" s="157"/>
      <c r="B40" s="157"/>
      <c r="C40" s="157"/>
      <c r="D40" s="157"/>
      <c r="E40" s="157"/>
      <c r="F40" s="157"/>
    </row>
    <row r="41" spans="1:6">
      <c r="A41" s="164"/>
      <c r="B41" s="82"/>
      <c r="C41" s="149"/>
      <c r="D41" s="83"/>
      <c r="E41" s="151"/>
      <c r="F41" s="152"/>
    </row>
    <row r="42" spans="1:6">
      <c r="A42" s="69"/>
      <c r="B42" s="77"/>
      <c r="D42" s="75"/>
      <c r="E42" s="160"/>
      <c r="F42" s="160"/>
    </row>
    <row r="43" spans="1:6">
      <c r="A43" s="164"/>
      <c r="B43" s="82"/>
      <c r="C43" s="149"/>
      <c r="D43" s="83"/>
      <c r="E43" s="152"/>
      <c r="F43" s="152"/>
    </row>
    <row r="44" spans="1:6">
      <c r="A44" s="157"/>
      <c r="B44" s="157"/>
      <c r="C44" s="157"/>
      <c r="D44" s="157"/>
      <c r="E44" s="157"/>
      <c r="F44" s="157"/>
    </row>
    <row r="45" spans="1:6">
      <c r="A45" s="157"/>
      <c r="B45" s="157"/>
      <c r="C45" s="157"/>
      <c r="D45" s="157"/>
      <c r="E45" s="157"/>
      <c r="F45" s="157"/>
    </row>
    <row r="46" spans="1:6">
      <c r="A46" s="157"/>
      <c r="B46" s="157"/>
      <c r="C46" s="157"/>
      <c r="D46" s="157"/>
      <c r="E46" s="157"/>
      <c r="F46" s="157"/>
    </row>
    <row r="47" spans="1:6">
      <c r="A47" s="164"/>
      <c r="B47" s="82"/>
      <c r="C47" s="149"/>
      <c r="D47" s="83"/>
      <c r="E47" s="151"/>
      <c r="F47" s="152"/>
    </row>
    <row r="48" spans="1:6">
      <c r="A48" s="157"/>
      <c r="B48" s="157"/>
      <c r="C48" s="157"/>
      <c r="D48" s="157"/>
      <c r="E48" s="157"/>
      <c r="F48" s="157"/>
    </row>
    <row r="49" spans="1:6">
      <c r="A49" s="157"/>
      <c r="B49" s="157"/>
      <c r="C49" s="157"/>
      <c r="D49" s="157"/>
      <c r="E49" s="157"/>
      <c r="F49" s="157"/>
    </row>
    <row r="50" spans="1:6">
      <c r="A50" s="164"/>
      <c r="B50" s="82"/>
      <c r="C50" s="149"/>
      <c r="D50" s="83"/>
      <c r="E50" s="151"/>
      <c r="F50" s="152"/>
    </row>
    <row r="51" spans="1:6">
      <c r="A51" s="164"/>
      <c r="B51" s="82"/>
      <c r="C51" s="149"/>
      <c r="D51" s="83"/>
      <c r="E51" s="151"/>
      <c r="F51" s="152"/>
    </row>
    <row r="52" spans="1:6">
      <c r="A52" s="164"/>
      <c r="B52" s="82"/>
      <c r="C52" s="149"/>
      <c r="D52" s="83"/>
      <c r="E52" s="151"/>
      <c r="F52" s="152"/>
    </row>
    <row r="53" spans="1:6">
      <c r="A53" s="164"/>
      <c r="B53" s="82"/>
      <c r="C53" s="149"/>
      <c r="D53" s="83"/>
      <c r="E53" s="151"/>
      <c r="F53" s="152"/>
    </row>
    <row r="54" spans="1:6">
      <c r="A54" s="164"/>
      <c r="B54" s="82"/>
      <c r="C54" s="149"/>
      <c r="D54" s="83"/>
      <c r="E54" s="151"/>
      <c r="F54" s="152"/>
    </row>
    <row r="55" spans="1:6">
      <c r="A55" s="164"/>
      <c r="B55" s="82"/>
      <c r="C55" s="149"/>
      <c r="D55" s="83"/>
      <c r="E55" s="152"/>
      <c r="F55" s="152"/>
    </row>
    <row r="56" spans="1:6">
      <c r="A56" s="157"/>
      <c r="B56" s="157"/>
      <c r="C56" s="157"/>
      <c r="D56" s="157"/>
      <c r="E56" s="157"/>
      <c r="F56" s="157"/>
    </row>
    <row r="57" spans="1:6">
      <c r="A57" s="157"/>
      <c r="B57" s="157"/>
      <c r="C57" s="157"/>
      <c r="D57" s="157"/>
      <c r="E57" s="157"/>
      <c r="F57" s="157"/>
    </row>
    <row r="58" spans="1:6">
      <c r="B58" s="76"/>
    </row>
    <row r="59" spans="1:6">
      <c r="B59" s="80"/>
    </row>
    <row r="60" spans="1:6">
      <c r="B60" s="163"/>
    </row>
  </sheetData>
  <mergeCells count="13">
    <mergeCell ref="A11:F11"/>
    <mergeCell ref="A6:F6"/>
    <mergeCell ref="A7:F7"/>
    <mergeCell ref="A8:F8"/>
    <mergeCell ref="A9:F9"/>
    <mergeCell ref="A10:F10"/>
    <mergeCell ref="A21:F21"/>
    <mergeCell ref="A12:F12"/>
    <mergeCell ref="A13:F13"/>
    <mergeCell ref="A17:F17"/>
    <mergeCell ref="A18:F18"/>
    <mergeCell ref="A19:F19"/>
    <mergeCell ref="A20:F20"/>
  </mergeCells>
  <pageMargins left="0.70866141732283472" right="0.70866141732283472" top="0.74803149606299213" bottom="0.74803149606299213" header="0.31496062992125984" footer="0.31496062992125984"/>
  <pageSetup paperSize="9" fitToHeight="0" orientation="portrait" r:id="rId1"/>
  <headerFooter>
    <oddHeader>&amp;L&amp;G&amp;C&amp;8PROSEKTURA I POMOĆNI PROSTOR U KLINICI ZA INFEKTIVNE BOLESTI DR. FRANA MIHALJEVIĆA
PROJEKT OBNOVE KONSTRUKCIJE ZGRADE</oddHeader>
    <oddFooter>&amp;R&amp;P</oddFooter>
  </headerFooter>
  <rowBreaks count="1" manualBreakCount="1">
    <brk id="27" max="5"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5"/>
  <sheetViews>
    <sheetView view="pageBreakPreview" topLeftCell="A35" zoomScaleNormal="100" zoomScaleSheetLayoutView="100" workbookViewId="0">
      <selection activeCell="E54" sqref="E54"/>
    </sheetView>
  </sheetViews>
  <sheetFormatPr defaultRowHeight="13.2"/>
  <cols>
    <col min="1" max="1" width="6.6640625" style="159" customWidth="1"/>
    <col min="2" max="2" width="38.5546875" style="158" customWidth="1"/>
    <col min="3" max="3" width="5.6640625" style="74" customWidth="1"/>
    <col min="4" max="4" width="8.44140625" style="154" customWidth="1"/>
    <col min="5" max="5" width="11.6640625" style="155" customWidth="1"/>
    <col min="6" max="6" width="17.88671875" style="156" customWidth="1"/>
    <col min="7" max="256" width="9.109375" style="157"/>
    <col min="257" max="257" width="7.33203125" style="157" customWidth="1"/>
    <col min="258" max="258" width="40.6640625" style="157" customWidth="1"/>
    <col min="259" max="259" width="7.33203125" style="157" customWidth="1"/>
    <col min="260" max="261" width="10.6640625" style="157" customWidth="1"/>
    <col min="262" max="262" width="12.6640625" style="157" customWidth="1"/>
    <col min="263" max="512" width="9.109375" style="157"/>
    <col min="513" max="513" width="7.33203125" style="157" customWidth="1"/>
    <col min="514" max="514" width="40.6640625" style="157" customWidth="1"/>
    <col min="515" max="515" width="7.33203125" style="157" customWidth="1"/>
    <col min="516" max="517" width="10.6640625" style="157" customWidth="1"/>
    <col min="518" max="518" width="12.6640625" style="157" customWidth="1"/>
    <col min="519" max="768" width="9.109375" style="157"/>
    <col min="769" max="769" width="7.33203125" style="157" customWidth="1"/>
    <col min="770" max="770" width="40.6640625" style="157" customWidth="1"/>
    <col min="771" max="771" width="7.33203125" style="157" customWidth="1"/>
    <col min="772" max="773" width="10.6640625" style="157" customWidth="1"/>
    <col min="774" max="774" width="12.6640625" style="157" customWidth="1"/>
    <col min="775" max="1024" width="9.109375" style="157"/>
    <col min="1025" max="1025" width="7.33203125" style="157" customWidth="1"/>
    <col min="1026" max="1026" width="40.6640625" style="157" customWidth="1"/>
    <col min="1027" max="1027" width="7.33203125" style="157" customWidth="1"/>
    <col min="1028" max="1029" width="10.6640625" style="157" customWidth="1"/>
    <col min="1030" max="1030" width="12.6640625" style="157" customWidth="1"/>
    <col min="1031" max="1280" width="9.109375" style="157"/>
    <col min="1281" max="1281" width="7.33203125" style="157" customWidth="1"/>
    <col min="1282" max="1282" width="40.6640625" style="157" customWidth="1"/>
    <col min="1283" max="1283" width="7.33203125" style="157" customWidth="1"/>
    <col min="1284" max="1285" width="10.6640625" style="157" customWidth="1"/>
    <col min="1286" max="1286" width="12.6640625" style="157" customWidth="1"/>
    <col min="1287" max="1536" width="9.109375" style="157"/>
    <col min="1537" max="1537" width="7.33203125" style="157" customWidth="1"/>
    <col min="1538" max="1538" width="40.6640625" style="157" customWidth="1"/>
    <col min="1539" max="1539" width="7.33203125" style="157" customWidth="1"/>
    <col min="1540" max="1541" width="10.6640625" style="157" customWidth="1"/>
    <col min="1542" max="1542" width="12.6640625" style="157" customWidth="1"/>
    <col min="1543" max="1792" width="9.109375" style="157"/>
    <col min="1793" max="1793" width="7.33203125" style="157" customWidth="1"/>
    <col min="1794" max="1794" width="40.6640625" style="157" customWidth="1"/>
    <col min="1795" max="1795" width="7.33203125" style="157" customWidth="1"/>
    <col min="1796" max="1797" width="10.6640625" style="157" customWidth="1"/>
    <col min="1798" max="1798" width="12.6640625" style="157" customWidth="1"/>
    <col min="1799" max="2048" width="9.109375" style="157"/>
    <col min="2049" max="2049" width="7.33203125" style="157" customWidth="1"/>
    <col min="2050" max="2050" width="40.6640625" style="157" customWidth="1"/>
    <col min="2051" max="2051" width="7.33203125" style="157" customWidth="1"/>
    <col min="2052" max="2053" width="10.6640625" style="157" customWidth="1"/>
    <col min="2054" max="2054" width="12.6640625" style="157" customWidth="1"/>
    <col min="2055" max="2304" width="9.109375" style="157"/>
    <col min="2305" max="2305" width="7.33203125" style="157" customWidth="1"/>
    <col min="2306" max="2306" width="40.6640625" style="157" customWidth="1"/>
    <col min="2307" max="2307" width="7.33203125" style="157" customWidth="1"/>
    <col min="2308" max="2309" width="10.6640625" style="157" customWidth="1"/>
    <col min="2310" max="2310" width="12.6640625" style="157" customWidth="1"/>
    <col min="2311" max="2560" width="9.109375" style="157"/>
    <col min="2561" max="2561" width="7.33203125" style="157" customWidth="1"/>
    <col min="2562" max="2562" width="40.6640625" style="157" customWidth="1"/>
    <col min="2563" max="2563" width="7.33203125" style="157" customWidth="1"/>
    <col min="2564" max="2565" width="10.6640625" style="157" customWidth="1"/>
    <col min="2566" max="2566" width="12.6640625" style="157" customWidth="1"/>
    <col min="2567" max="2816" width="9.109375" style="157"/>
    <col min="2817" max="2817" width="7.33203125" style="157" customWidth="1"/>
    <col min="2818" max="2818" width="40.6640625" style="157" customWidth="1"/>
    <col min="2819" max="2819" width="7.33203125" style="157" customWidth="1"/>
    <col min="2820" max="2821" width="10.6640625" style="157" customWidth="1"/>
    <col min="2822" max="2822" width="12.6640625" style="157" customWidth="1"/>
    <col min="2823" max="3072" width="9.109375" style="157"/>
    <col min="3073" max="3073" width="7.33203125" style="157" customWidth="1"/>
    <col min="3074" max="3074" width="40.6640625" style="157" customWidth="1"/>
    <col min="3075" max="3075" width="7.33203125" style="157" customWidth="1"/>
    <col min="3076" max="3077" width="10.6640625" style="157" customWidth="1"/>
    <col min="3078" max="3078" width="12.6640625" style="157" customWidth="1"/>
    <col min="3079" max="3328" width="9.109375" style="157"/>
    <col min="3329" max="3329" width="7.33203125" style="157" customWidth="1"/>
    <col min="3330" max="3330" width="40.6640625" style="157" customWidth="1"/>
    <col min="3331" max="3331" width="7.33203125" style="157" customWidth="1"/>
    <col min="3332" max="3333" width="10.6640625" style="157" customWidth="1"/>
    <col min="3334" max="3334" width="12.6640625" style="157" customWidth="1"/>
    <col min="3335" max="3584" width="9.109375" style="157"/>
    <col min="3585" max="3585" width="7.33203125" style="157" customWidth="1"/>
    <col min="3586" max="3586" width="40.6640625" style="157" customWidth="1"/>
    <col min="3587" max="3587" width="7.33203125" style="157" customWidth="1"/>
    <col min="3588" max="3589" width="10.6640625" style="157" customWidth="1"/>
    <col min="3590" max="3590" width="12.6640625" style="157" customWidth="1"/>
    <col min="3591" max="3840" width="9.109375" style="157"/>
    <col min="3841" max="3841" width="7.33203125" style="157" customWidth="1"/>
    <col min="3842" max="3842" width="40.6640625" style="157" customWidth="1"/>
    <col min="3843" max="3843" width="7.33203125" style="157" customWidth="1"/>
    <col min="3844" max="3845" width="10.6640625" style="157" customWidth="1"/>
    <col min="3846" max="3846" width="12.6640625" style="157" customWidth="1"/>
    <col min="3847" max="4096" width="9.109375" style="157"/>
    <col min="4097" max="4097" width="7.33203125" style="157" customWidth="1"/>
    <col min="4098" max="4098" width="40.6640625" style="157" customWidth="1"/>
    <col min="4099" max="4099" width="7.33203125" style="157" customWidth="1"/>
    <col min="4100" max="4101" width="10.6640625" style="157" customWidth="1"/>
    <col min="4102" max="4102" width="12.6640625" style="157" customWidth="1"/>
    <col min="4103" max="4352" width="9.109375" style="157"/>
    <col min="4353" max="4353" width="7.33203125" style="157" customWidth="1"/>
    <col min="4354" max="4354" width="40.6640625" style="157" customWidth="1"/>
    <col min="4355" max="4355" width="7.33203125" style="157" customWidth="1"/>
    <col min="4356" max="4357" width="10.6640625" style="157" customWidth="1"/>
    <col min="4358" max="4358" width="12.6640625" style="157" customWidth="1"/>
    <col min="4359" max="4608" width="9.109375" style="157"/>
    <col min="4609" max="4609" width="7.33203125" style="157" customWidth="1"/>
    <col min="4610" max="4610" width="40.6640625" style="157" customWidth="1"/>
    <col min="4611" max="4611" width="7.33203125" style="157" customWidth="1"/>
    <col min="4612" max="4613" width="10.6640625" style="157" customWidth="1"/>
    <col min="4614" max="4614" width="12.6640625" style="157" customWidth="1"/>
    <col min="4615" max="4864" width="9.109375" style="157"/>
    <col min="4865" max="4865" width="7.33203125" style="157" customWidth="1"/>
    <col min="4866" max="4866" width="40.6640625" style="157" customWidth="1"/>
    <col min="4867" max="4867" width="7.33203125" style="157" customWidth="1"/>
    <col min="4868" max="4869" width="10.6640625" style="157" customWidth="1"/>
    <col min="4870" max="4870" width="12.6640625" style="157" customWidth="1"/>
    <col min="4871" max="5120" width="9.109375" style="157"/>
    <col min="5121" max="5121" width="7.33203125" style="157" customWidth="1"/>
    <col min="5122" max="5122" width="40.6640625" style="157" customWidth="1"/>
    <col min="5123" max="5123" width="7.33203125" style="157" customWidth="1"/>
    <col min="5124" max="5125" width="10.6640625" style="157" customWidth="1"/>
    <col min="5126" max="5126" width="12.6640625" style="157" customWidth="1"/>
    <col min="5127" max="5376" width="9.109375" style="157"/>
    <col min="5377" max="5377" width="7.33203125" style="157" customWidth="1"/>
    <col min="5378" max="5378" width="40.6640625" style="157" customWidth="1"/>
    <col min="5379" max="5379" width="7.33203125" style="157" customWidth="1"/>
    <col min="5380" max="5381" width="10.6640625" style="157" customWidth="1"/>
    <col min="5382" max="5382" width="12.6640625" style="157" customWidth="1"/>
    <col min="5383" max="5632" width="9.109375" style="157"/>
    <col min="5633" max="5633" width="7.33203125" style="157" customWidth="1"/>
    <col min="5634" max="5634" width="40.6640625" style="157" customWidth="1"/>
    <col min="5635" max="5635" width="7.33203125" style="157" customWidth="1"/>
    <col min="5636" max="5637" width="10.6640625" style="157" customWidth="1"/>
    <col min="5638" max="5638" width="12.6640625" style="157" customWidth="1"/>
    <col min="5639" max="5888" width="9.109375" style="157"/>
    <col min="5889" max="5889" width="7.33203125" style="157" customWidth="1"/>
    <col min="5890" max="5890" width="40.6640625" style="157" customWidth="1"/>
    <col min="5891" max="5891" width="7.33203125" style="157" customWidth="1"/>
    <col min="5892" max="5893" width="10.6640625" style="157" customWidth="1"/>
    <col min="5894" max="5894" width="12.6640625" style="157" customWidth="1"/>
    <col min="5895" max="6144" width="9.109375" style="157"/>
    <col min="6145" max="6145" width="7.33203125" style="157" customWidth="1"/>
    <col min="6146" max="6146" width="40.6640625" style="157" customWidth="1"/>
    <col min="6147" max="6147" width="7.33203125" style="157" customWidth="1"/>
    <col min="6148" max="6149" width="10.6640625" style="157" customWidth="1"/>
    <col min="6150" max="6150" width="12.6640625" style="157" customWidth="1"/>
    <col min="6151" max="6400" width="9.109375" style="157"/>
    <col min="6401" max="6401" width="7.33203125" style="157" customWidth="1"/>
    <col min="6402" max="6402" width="40.6640625" style="157" customWidth="1"/>
    <col min="6403" max="6403" width="7.33203125" style="157" customWidth="1"/>
    <col min="6404" max="6405" width="10.6640625" style="157" customWidth="1"/>
    <col min="6406" max="6406" width="12.6640625" style="157" customWidth="1"/>
    <col min="6407" max="6656" width="9.109375" style="157"/>
    <col min="6657" max="6657" width="7.33203125" style="157" customWidth="1"/>
    <col min="6658" max="6658" width="40.6640625" style="157" customWidth="1"/>
    <col min="6659" max="6659" width="7.33203125" style="157" customWidth="1"/>
    <col min="6660" max="6661" width="10.6640625" style="157" customWidth="1"/>
    <col min="6662" max="6662" width="12.6640625" style="157" customWidth="1"/>
    <col min="6663" max="6912" width="9.109375" style="157"/>
    <col min="6913" max="6913" width="7.33203125" style="157" customWidth="1"/>
    <col min="6914" max="6914" width="40.6640625" style="157" customWidth="1"/>
    <col min="6915" max="6915" width="7.33203125" style="157" customWidth="1"/>
    <col min="6916" max="6917" width="10.6640625" style="157" customWidth="1"/>
    <col min="6918" max="6918" width="12.6640625" style="157" customWidth="1"/>
    <col min="6919" max="7168" width="9.109375" style="157"/>
    <col min="7169" max="7169" width="7.33203125" style="157" customWidth="1"/>
    <col min="7170" max="7170" width="40.6640625" style="157" customWidth="1"/>
    <col min="7171" max="7171" width="7.33203125" style="157" customWidth="1"/>
    <col min="7172" max="7173" width="10.6640625" style="157" customWidth="1"/>
    <col min="7174" max="7174" width="12.6640625" style="157" customWidth="1"/>
    <col min="7175" max="7424" width="9.109375" style="157"/>
    <col min="7425" max="7425" width="7.33203125" style="157" customWidth="1"/>
    <col min="7426" max="7426" width="40.6640625" style="157" customWidth="1"/>
    <col min="7427" max="7427" width="7.33203125" style="157" customWidth="1"/>
    <col min="7428" max="7429" width="10.6640625" style="157" customWidth="1"/>
    <col min="7430" max="7430" width="12.6640625" style="157" customWidth="1"/>
    <col min="7431" max="7680" width="9.109375" style="157"/>
    <col min="7681" max="7681" width="7.33203125" style="157" customWidth="1"/>
    <col min="7682" max="7682" width="40.6640625" style="157" customWidth="1"/>
    <col min="7683" max="7683" width="7.33203125" style="157" customWidth="1"/>
    <col min="7684" max="7685" width="10.6640625" style="157" customWidth="1"/>
    <col min="7686" max="7686" width="12.6640625" style="157" customWidth="1"/>
    <col min="7687" max="7936" width="9.109375" style="157"/>
    <col min="7937" max="7937" width="7.33203125" style="157" customWidth="1"/>
    <col min="7938" max="7938" width="40.6640625" style="157" customWidth="1"/>
    <col min="7939" max="7939" width="7.33203125" style="157" customWidth="1"/>
    <col min="7940" max="7941" width="10.6640625" style="157" customWidth="1"/>
    <col min="7942" max="7942" width="12.6640625" style="157" customWidth="1"/>
    <col min="7943" max="8192" width="9.109375" style="157"/>
    <col min="8193" max="8193" width="7.33203125" style="157" customWidth="1"/>
    <col min="8194" max="8194" width="40.6640625" style="157" customWidth="1"/>
    <col min="8195" max="8195" width="7.33203125" style="157" customWidth="1"/>
    <col min="8196" max="8197" width="10.6640625" style="157" customWidth="1"/>
    <col min="8198" max="8198" width="12.6640625" style="157" customWidth="1"/>
    <col min="8199" max="8448" width="9.109375" style="157"/>
    <col min="8449" max="8449" width="7.33203125" style="157" customWidth="1"/>
    <col min="8450" max="8450" width="40.6640625" style="157" customWidth="1"/>
    <col min="8451" max="8451" width="7.33203125" style="157" customWidth="1"/>
    <col min="8452" max="8453" width="10.6640625" style="157" customWidth="1"/>
    <col min="8454" max="8454" width="12.6640625" style="157" customWidth="1"/>
    <col min="8455" max="8704" width="9.109375" style="157"/>
    <col min="8705" max="8705" width="7.33203125" style="157" customWidth="1"/>
    <col min="8706" max="8706" width="40.6640625" style="157" customWidth="1"/>
    <col min="8707" max="8707" width="7.33203125" style="157" customWidth="1"/>
    <col min="8708" max="8709" width="10.6640625" style="157" customWidth="1"/>
    <col min="8710" max="8710" width="12.6640625" style="157" customWidth="1"/>
    <col min="8711" max="8960" width="9.109375" style="157"/>
    <col min="8961" max="8961" width="7.33203125" style="157" customWidth="1"/>
    <col min="8962" max="8962" width="40.6640625" style="157" customWidth="1"/>
    <col min="8963" max="8963" width="7.33203125" style="157" customWidth="1"/>
    <col min="8964" max="8965" width="10.6640625" style="157" customWidth="1"/>
    <col min="8966" max="8966" width="12.6640625" style="157" customWidth="1"/>
    <col min="8967" max="9216" width="9.109375" style="157"/>
    <col min="9217" max="9217" width="7.33203125" style="157" customWidth="1"/>
    <col min="9218" max="9218" width="40.6640625" style="157" customWidth="1"/>
    <col min="9219" max="9219" width="7.33203125" style="157" customWidth="1"/>
    <col min="9220" max="9221" width="10.6640625" style="157" customWidth="1"/>
    <col min="9222" max="9222" width="12.6640625" style="157" customWidth="1"/>
    <col min="9223" max="9472" width="9.109375" style="157"/>
    <col min="9473" max="9473" width="7.33203125" style="157" customWidth="1"/>
    <col min="9474" max="9474" width="40.6640625" style="157" customWidth="1"/>
    <col min="9475" max="9475" width="7.33203125" style="157" customWidth="1"/>
    <col min="9476" max="9477" width="10.6640625" style="157" customWidth="1"/>
    <col min="9478" max="9478" width="12.6640625" style="157" customWidth="1"/>
    <col min="9479" max="9728" width="9.109375" style="157"/>
    <col min="9729" max="9729" width="7.33203125" style="157" customWidth="1"/>
    <col min="9730" max="9730" width="40.6640625" style="157" customWidth="1"/>
    <col min="9731" max="9731" width="7.33203125" style="157" customWidth="1"/>
    <col min="9732" max="9733" width="10.6640625" style="157" customWidth="1"/>
    <col min="9734" max="9734" width="12.6640625" style="157" customWidth="1"/>
    <col min="9735" max="9984" width="9.109375" style="157"/>
    <col min="9985" max="9985" width="7.33203125" style="157" customWidth="1"/>
    <col min="9986" max="9986" width="40.6640625" style="157" customWidth="1"/>
    <col min="9987" max="9987" width="7.33203125" style="157" customWidth="1"/>
    <col min="9988" max="9989" width="10.6640625" style="157" customWidth="1"/>
    <col min="9990" max="9990" width="12.6640625" style="157" customWidth="1"/>
    <col min="9991" max="10240" width="9.109375" style="157"/>
    <col min="10241" max="10241" width="7.33203125" style="157" customWidth="1"/>
    <col min="10242" max="10242" width="40.6640625" style="157" customWidth="1"/>
    <col min="10243" max="10243" width="7.33203125" style="157" customWidth="1"/>
    <col min="10244" max="10245" width="10.6640625" style="157" customWidth="1"/>
    <col min="10246" max="10246" width="12.6640625" style="157" customWidth="1"/>
    <col min="10247" max="10496" width="9.109375" style="157"/>
    <col min="10497" max="10497" width="7.33203125" style="157" customWidth="1"/>
    <col min="10498" max="10498" width="40.6640625" style="157" customWidth="1"/>
    <col min="10499" max="10499" width="7.33203125" style="157" customWidth="1"/>
    <col min="10500" max="10501" width="10.6640625" style="157" customWidth="1"/>
    <col min="10502" max="10502" width="12.6640625" style="157" customWidth="1"/>
    <col min="10503" max="10752" width="9.109375" style="157"/>
    <col min="10753" max="10753" width="7.33203125" style="157" customWidth="1"/>
    <col min="10754" max="10754" width="40.6640625" style="157" customWidth="1"/>
    <col min="10755" max="10755" width="7.33203125" style="157" customWidth="1"/>
    <col min="10756" max="10757" width="10.6640625" style="157" customWidth="1"/>
    <col min="10758" max="10758" width="12.6640625" style="157" customWidth="1"/>
    <col min="10759" max="11008" width="9.109375" style="157"/>
    <col min="11009" max="11009" width="7.33203125" style="157" customWidth="1"/>
    <col min="11010" max="11010" width="40.6640625" style="157" customWidth="1"/>
    <col min="11011" max="11011" width="7.33203125" style="157" customWidth="1"/>
    <col min="11012" max="11013" width="10.6640625" style="157" customWidth="1"/>
    <col min="11014" max="11014" width="12.6640625" style="157" customWidth="1"/>
    <col min="11015" max="11264" width="9.109375" style="157"/>
    <col min="11265" max="11265" width="7.33203125" style="157" customWidth="1"/>
    <col min="11266" max="11266" width="40.6640625" style="157" customWidth="1"/>
    <col min="11267" max="11267" width="7.33203125" style="157" customWidth="1"/>
    <col min="11268" max="11269" width="10.6640625" style="157" customWidth="1"/>
    <col min="11270" max="11270" width="12.6640625" style="157" customWidth="1"/>
    <col min="11271" max="11520" width="9.109375" style="157"/>
    <col min="11521" max="11521" width="7.33203125" style="157" customWidth="1"/>
    <col min="11522" max="11522" width="40.6640625" style="157" customWidth="1"/>
    <col min="11523" max="11523" width="7.33203125" style="157" customWidth="1"/>
    <col min="11524" max="11525" width="10.6640625" style="157" customWidth="1"/>
    <col min="11526" max="11526" width="12.6640625" style="157" customWidth="1"/>
    <col min="11527" max="11776" width="9.109375" style="157"/>
    <col min="11777" max="11777" width="7.33203125" style="157" customWidth="1"/>
    <col min="11778" max="11778" width="40.6640625" style="157" customWidth="1"/>
    <col min="11779" max="11779" width="7.33203125" style="157" customWidth="1"/>
    <col min="11780" max="11781" width="10.6640625" style="157" customWidth="1"/>
    <col min="11782" max="11782" width="12.6640625" style="157" customWidth="1"/>
    <col min="11783" max="12032" width="9.109375" style="157"/>
    <col min="12033" max="12033" width="7.33203125" style="157" customWidth="1"/>
    <col min="12034" max="12034" width="40.6640625" style="157" customWidth="1"/>
    <col min="12035" max="12035" width="7.33203125" style="157" customWidth="1"/>
    <col min="12036" max="12037" width="10.6640625" style="157" customWidth="1"/>
    <col min="12038" max="12038" width="12.6640625" style="157" customWidth="1"/>
    <col min="12039" max="12288" width="9.109375" style="157"/>
    <col min="12289" max="12289" width="7.33203125" style="157" customWidth="1"/>
    <col min="12290" max="12290" width="40.6640625" style="157" customWidth="1"/>
    <col min="12291" max="12291" width="7.33203125" style="157" customWidth="1"/>
    <col min="12292" max="12293" width="10.6640625" style="157" customWidth="1"/>
    <col min="12294" max="12294" width="12.6640625" style="157" customWidth="1"/>
    <col min="12295" max="12544" width="9.109375" style="157"/>
    <col min="12545" max="12545" width="7.33203125" style="157" customWidth="1"/>
    <col min="12546" max="12546" width="40.6640625" style="157" customWidth="1"/>
    <col min="12547" max="12547" width="7.33203125" style="157" customWidth="1"/>
    <col min="12548" max="12549" width="10.6640625" style="157" customWidth="1"/>
    <col min="12550" max="12550" width="12.6640625" style="157" customWidth="1"/>
    <col min="12551" max="12800" width="9.109375" style="157"/>
    <col min="12801" max="12801" width="7.33203125" style="157" customWidth="1"/>
    <col min="12802" max="12802" width="40.6640625" style="157" customWidth="1"/>
    <col min="12803" max="12803" width="7.33203125" style="157" customWidth="1"/>
    <col min="12804" max="12805" width="10.6640625" style="157" customWidth="1"/>
    <col min="12806" max="12806" width="12.6640625" style="157" customWidth="1"/>
    <col min="12807" max="13056" width="9.109375" style="157"/>
    <col min="13057" max="13057" width="7.33203125" style="157" customWidth="1"/>
    <col min="13058" max="13058" width="40.6640625" style="157" customWidth="1"/>
    <col min="13059" max="13059" width="7.33203125" style="157" customWidth="1"/>
    <col min="13060" max="13061" width="10.6640625" style="157" customWidth="1"/>
    <col min="13062" max="13062" width="12.6640625" style="157" customWidth="1"/>
    <col min="13063" max="13312" width="9.109375" style="157"/>
    <col min="13313" max="13313" width="7.33203125" style="157" customWidth="1"/>
    <col min="13314" max="13314" width="40.6640625" style="157" customWidth="1"/>
    <col min="13315" max="13315" width="7.33203125" style="157" customWidth="1"/>
    <col min="13316" max="13317" width="10.6640625" style="157" customWidth="1"/>
    <col min="13318" max="13318" width="12.6640625" style="157" customWidth="1"/>
    <col min="13319" max="13568" width="9.109375" style="157"/>
    <col min="13569" max="13569" width="7.33203125" style="157" customWidth="1"/>
    <col min="13570" max="13570" width="40.6640625" style="157" customWidth="1"/>
    <col min="13571" max="13571" width="7.33203125" style="157" customWidth="1"/>
    <col min="13572" max="13573" width="10.6640625" style="157" customWidth="1"/>
    <col min="13574" max="13574" width="12.6640625" style="157" customWidth="1"/>
    <col min="13575" max="13824" width="9.109375" style="157"/>
    <col min="13825" max="13825" width="7.33203125" style="157" customWidth="1"/>
    <col min="13826" max="13826" width="40.6640625" style="157" customWidth="1"/>
    <col min="13827" max="13827" width="7.33203125" style="157" customWidth="1"/>
    <col min="13828" max="13829" width="10.6640625" style="157" customWidth="1"/>
    <col min="13830" max="13830" width="12.6640625" style="157" customWidth="1"/>
    <col min="13831" max="14080" width="9.109375" style="157"/>
    <col min="14081" max="14081" width="7.33203125" style="157" customWidth="1"/>
    <col min="14082" max="14082" width="40.6640625" style="157" customWidth="1"/>
    <col min="14083" max="14083" width="7.33203125" style="157" customWidth="1"/>
    <col min="14084" max="14085" width="10.6640625" style="157" customWidth="1"/>
    <col min="14086" max="14086" width="12.6640625" style="157" customWidth="1"/>
    <col min="14087" max="14336" width="9.109375" style="157"/>
    <col min="14337" max="14337" width="7.33203125" style="157" customWidth="1"/>
    <col min="14338" max="14338" width="40.6640625" style="157" customWidth="1"/>
    <col min="14339" max="14339" width="7.33203125" style="157" customWidth="1"/>
    <col min="14340" max="14341" width="10.6640625" style="157" customWidth="1"/>
    <col min="14342" max="14342" width="12.6640625" style="157" customWidth="1"/>
    <col min="14343" max="14592" width="9.109375" style="157"/>
    <col min="14593" max="14593" width="7.33203125" style="157" customWidth="1"/>
    <col min="14594" max="14594" width="40.6640625" style="157" customWidth="1"/>
    <col min="14595" max="14595" width="7.33203125" style="157" customWidth="1"/>
    <col min="14596" max="14597" width="10.6640625" style="157" customWidth="1"/>
    <col min="14598" max="14598" width="12.6640625" style="157" customWidth="1"/>
    <col min="14599" max="14848" width="9.109375" style="157"/>
    <col min="14849" max="14849" width="7.33203125" style="157" customWidth="1"/>
    <col min="14850" max="14850" width="40.6640625" style="157" customWidth="1"/>
    <col min="14851" max="14851" width="7.33203125" style="157" customWidth="1"/>
    <col min="14852" max="14853" width="10.6640625" style="157" customWidth="1"/>
    <col min="14854" max="14854" width="12.6640625" style="157" customWidth="1"/>
    <col min="14855" max="15104" width="9.109375" style="157"/>
    <col min="15105" max="15105" width="7.33203125" style="157" customWidth="1"/>
    <col min="15106" max="15106" width="40.6640625" style="157" customWidth="1"/>
    <col min="15107" max="15107" width="7.33203125" style="157" customWidth="1"/>
    <col min="15108" max="15109" width="10.6640625" style="157" customWidth="1"/>
    <col min="15110" max="15110" width="12.6640625" style="157" customWidth="1"/>
    <col min="15111" max="15360" width="9.109375" style="157"/>
    <col min="15361" max="15361" width="7.33203125" style="157" customWidth="1"/>
    <col min="15362" max="15362" width="40.6640625" style="157" customWidth="1"/>
    <col min="15363" max="15363" width="7.33203125" style="157" customWidth="1"/>
    <col min="15364" max="15365" width="10.6640625" style="157" customWidth="1"/>
    <col min="15366" max="15366" width="12.6640625" style="157" customWidth="1"/>
    <col min="15367" max="15616" width="9.109375" style="157"/>
    <col min="15617" max="15617" width="7.33203125" style="157" customWidth="1"/>
    <col min="15618" max="15618" width="40.6640625" style="157" customWidth="1"/>
    <col min="15619" max="15619" width="7.33203125" style="157" customWidth="1"/>
    <col min="15620" max="15621" width="10.6640625" style="157" customWidth="1"/>
    <col min="15622" max="15622" width="12.6640625" style="157" customWidth="1"/>
    <col min="15623" max="15872" width="9.109375" style="157"/>
    <col min="15873" max="15873" width="7.33203125" style="157" customWidth="1"/>
    <col min="15874" max="15874" width="40.6640625" style="157" customWidth="1"/>
    <col min="15875" max="15875" width="7.33203125" style="157" customWidth="1"/>
    <col min="15876" max="15877" width="10.6640625" style="157" customWidth="1"/>
    <col min="15878" max="15878" width="12.6640625" style="157" customWidth="1"/>
    <col min="15879" max="16128" width="9.109375" style="157"/>
    <col min="16129" max="16129" width="7.33203125" style="157" customWidth="1"/>
    <col min="16130" max="16130" width="40.6640625" style="157" customWidth="1"/>
    <col min="16131" max="16131" width="7.33203125" style="157" customWidth="1"/>
    <col min="16132" max="16133" width="10.6640625" style="157" customWidth="1"/>
    <col min="16134" max="16134" width="12.6640625" style="157" customWidth="1"/>
    <col min="16135" max="16384" width="9.109375" style="157"/>
  </cols>
  <sheetData>
    <row r="1" spans="1:7">
      <c r="A1" s="198"/>
      <c r="B1" s="199"/>
      <c r="C1" s="183"/>
      <c r="D1" s="200"/>
      <c r="E1" s="201"/>
      <c r="F1" s="202"/>
      <c r="G1" s="219"/>
    </row>
    <row r="2" spans="1:7">
      <c r="A2" s="203" t="s">
        <v>2</v>
      </c>
      <c r="B2" s="204" t="s">
        <v>135</v>
      </c>
      <c r="C2" s="183"/>
      <c r="D2" s="200"/>
      <c r="E2" s="201"/>
      <c r="F2" s="202"/>
      <c r="G2" s="219"/>
    </row>
    <row r="3" spans="1:7">
      <c r="A3" s="205"/>
      <c r="B3" s="199"/>
      <c r="C3" s="183"/>
      <c r="D3" s="200"/>
      <c r="E3" s="201"/>
      <c r="F3" s="202"/>
      <c r="G3" s="219"/>
    </row>
    <row r="4" spans="1:7">
      <c r="A4" s="198"/>
      <c r="B4" s="206" t="s">
        <v>136</v>
      </c>
      <c r="C4" s="207"/>
      <c r="D4" s="208"/>
      <c r="E4" s="209"/>
      <c r="F4" s="210"/>
      <c r="G4" s="219"/>
    </row>
    <row r="5" spans="1:7">
      <c r="A5" s="206"/>
      <c r="B5" s="207"/>
      <c r="C5" s="211"/>
      <c r="D5" s="208"/>
      <c r="E5" s="209"/>
      <c r="F5" s="210"/>
      <c r="G5" s="219"/>
    </row>
    <row r="6" spans="1:7" ht="45.75" customHeight="1">
      <c r="A6" s="429" t="s">
        <v>76</v>
      </c>
      <c r="B6" s="429"/>
      <c r="C6" s="429"/>
      <c r="D6" s="429"/>
      <c r="E6" s="429"/>
      <c r="F6" s="429"/>
      <c r="G6" s="219"/>
    </row>
    <row r="7" spans="1:7" ht="43.5" customHeight="1">
      <c r="A7" s="430" t="s">
        <v>77</v>
      </c>
      <c r="B7" s="430"/>
      <c r="C7" s="430"/>
      <c r="D7" s="430"/>
      <c r="E7" s="430"/>
      <c r="F7" s="430"/>
      <c r="G7" s="219"/>
    </row>
    <row r="8" spans="1:7" ht="12.75" customHeight="1">
      <c r="A8" s="432" t="s">
        <v>78</v>
      </c>
      <c r="B8" s="432"/>
      <c r="C8" s="432"/>
      <c r="D8" s="432"/>
      <c r="E8" s="432"/>
      <c r="F8" s="432"/>
      <c r="G8" s="432"/>
    </row>
    <row r="9" spans="1:7" ht="34.5" customHeight="1">
      <c r="A9" s="432" t="s">
        <v>79</v>
      </c>
      <c r="B9" s="432"/>
      <c r="C9" s="432"/>
      <c r="D9" s="432"/>
      <c r="E9" s="432"/>
      <c r="F9" s="432"/>
      <c r="G9" s="220"/>
    </row>
    <row r="10" spans="1:7" ht="54" customHeight="1">
      <c r="A10" s="435" t="s">
        <v>173</v>
      </c>
      <c r="B10" s="435"/>
      <c r="C10" s="435"/>
      <c r="D10" s="435"/>
      <c r="E10" s="435"/>
      <c r="F10" s="435"/>
      <c r="G10" s="220"/>
    </row>
    <row r="11" spans="1:7" ht="12.75" customHeight="1">
      <c r="A11" s="433" t="s">
        <v>80</v>
      </c>
      <c r="B11" s="433"/>
      <c r="C11" s="433"/>
      <c r="D11" s="433"/>
      <c r="E11" s="433"/>
      <c r="F11" s="433"/>
      <c r="G11" s="433"/>
    </row>
    <row r="12" spans="1:7" ht="12.75" customHeight="1">
      <c r="A12" s="433" t="s">
        <v>81</v>
      </c>
      <c r="B12" s="433"/>
      <c r="C12" s="433"/>
      <c r="D12" s="433"/>
      <c r="E12" s="433"/>
      <c r="F12" s="433"/>
      <c r="G12" s="433"/>
    </row>
    <row r="13" spans="1:7">
      <c r="A13" s="434" t="s">
        <v>82</v>
      </c>
      <c r="B13" s="434"/>
      <c r="C13" s="434"/>
      <c r="D13" s="434"/>
      <c r="E13" s="434"/>
      <c r="F13" s="434"/>
      <c r="G13" s="434"/>
    </row>
    <row r="14" spans="1:7" ht="12.75" customHeight="1">
      <c r="A14" s="431" t="s">
        <v>83</v>
      </c>
      <c r="B14" s="433"/>
      <c r="C14" s="433"/>
      <c r="D14" s="433"/>
      <c r="E14" s="433"/>
      <c r="F14" s="433"/>
      <c r="G14" s="433"/>
    </row>
    <row r="15" spans="1:7" ht="27.75" customHeight="1">
      <c r="A15" s="431" t="s">
        <v>143</v>
      </c>
      <c r="B15" s="431"/>
      <c r="C15" s="431"/>
      <c r="D15" s="431"/>
      <c r="E15" s="431"/>
      <c r="F15" s="431"/>
      <c r="G15" s="221"/>
    </row>
    <row r="16" spans="1:7" ht="12.75" customHeight="1">
      <c r="A16" s="433" t="s">
        <v>84</v>
      </c>
      <c r="B16" s="433"/>
      <c r="C16" s="433"/>
      <c r="D16" s="433"/>
      <c r="E16" s="433"/>
      <c r="F16" s="433"/>
      <c r="G16" s="433"/>
    </row>
    <row r="17" spans="1:7" ht="12.75" customHeight="1">
      <c r="A17" s="431" t="s">
        <v>137</v>
      </c>
      <c r="B17" s="431"/>
      <c r="C17" s="431"/>
      <c r="D17" s="431"/>
      <c r="E17" s="431"/>
      <c r="F17" s="431"/>
      <c r="G17" s="222"/>
    </row>
    <row r="18" spans="1:7" ht="12.75" customHeight="1">
      <c r="A18" s="433" t="s">
        <v>85</v>
      </c>
      <c r="B18" s="433"/>
      <c r="C18" s="433"/>
      <c r="D18" s="433"/>
      <c r="E18" s="433"/>
      <c r="F18" s="433"/>
      <c r="G18" s="433"/>
    </row>
    <row r="19" spans="1:7" ht="12.75" customHeight="1">
      <c r="A19" s="433" t="s">
        <v>86</v>
      </c>
      <c r="B19" s="433"/>
      <c r="C19" s="433"/>
      <c r="D19" s="433"/>
      <c r="E19" s="433"/>
      <c r="F19" s="433"/>
      <c r="G19" s="433"/>
    </row>
    <row r="20" spans="1:7" ht="12.75" customHeight="1">
      <c r="A20" s="433" t="s">
        <v>87</v>
      </c>
      <c r="B20" s="433"/>
      <c r="C20" s="433"/>
      <c r="D20" s="433"/>
      <c r="E20" s="433"/>
      <c r="F20" s="433"/>
      <c r="G20" s="433"/>
    </row>
    <row r="21" spans="1:7" ht="12.75" customHeight="1">
      <c r="A21" s="433" t="s">
        <v>205</v>
      </c>
      <c r="B21" s="433"/>
      <c r="C21" s="433"/>
      <c r="D21" s="433"/>
      <c r="E21" s="433"/>
      <c r="F21" s="433"/>
      <c r="G21" s="222"/>
    </row>
    <row r="22" spans="1:7" ht="12.75" customHeight="1">
      <c r="A22" s="433" t="s">
        <v>88</v>
      </c>
      <c r="B22" s="433"/>
      <c r="C22" s="433"/>
      <c r="D22" s="433"/>
      <c r="E22" s="433"/>
      <c r="F22" s="433"/>
      <c r="G22" s="433"/>
    </row>
    <row r="23" spans="1:7" ht="12.75" customHeight="1">
      <c r="A23" s="433" t="s">
        <v>89</v>
      </c>
      <c r="B23" s="433"/>
      <c r="C23" s="433"/>
      <c r="D23" s="433"/>
      <c r="E23" s="433"/>
      <c r="F23" s="433"/>
      <c r="G23" s="433"/>
    </row>
    <row r="24" spans="1:7" ht="12.75" customHeight="1">
      <c r="A24" s="433" t="s">
        <v>90</v>
      </c>
      <c r="B24" s="433"/>
      <c r="C24" s="433"/>
      <c r="D24" s="433"/>
      <c r="E24" s="433"/>
      <c r="F24" s="433"/>
      <c r="G24" s="433"/>
    </row>
    <row r="25" spans="1:7" ht="27.75" customHeight="1">
      <c r="A25" s="436" t="s">
        <v>91</v>
      </c>
      <c r="B25" s="436"/>
      <c r="C25" s="222"/>
      <c r="D25" s="223"/>
      <c r="E25" s="222"/>
      <c r="F25" s="222"/>
      <c r="G25" s="222"/>
    </row>
    <row r="26" spans="1:7">
      <c r="A26" s="433" t="s">
        <v>92</v>
      </c>
      <c r="B26" s="433"/>
      <c r="C26" s="433"/>
      <c r="D26" s="433"/>
      <c r="E26" s="433"/>
      <c r="F26" s="433"/>
      <c r="G26" s="433"/>
    </row>
    <row r="27" spans="1:7" ht="12.75" customHeight="1">
      <c r="A27" s="433" t="s">
        <v>93</v>
      </c>
      <c r="B27" s="433"/>
      <c r="C27" s="433"/>
      <c r="D27" s="433"/>
      <c r="E27" s="433"/>
      <c r="F27" s="433"/>
      <c r="G27" s="433"/>
    </row>
    <row r="28" spans="1:7" ht="12.75" customHeight="1">
      <c r="A28" s="433" t="s">
        <v>94</v>
      </c>
      <c r="B28" s="433"/>
      <c r="C28" s="433"/>
      <c r="D28" s="433"/>
      <c r="E28" s="433"/>
      <c r="F28" s="433"/>
      <c r="G28" s="433"/>
    </row>
    <row r="29" spans="1:7" ht="12.75" customHeight="1">
      <c r="A29" s="433" t="s">
        <v>95</v>
      </c>
      <c r="B29" s="433"/>
      <c r="C29" s="433"/>
      <c r="D29" s="433"/>
      <c r="E29" s="433"/>
      <c r="F29" s="433"/>
      <c r="G29" s="433"/>
    </row>
    <row r="30" spans="1:7" ht="12.75" customHeight="1">
      <c r="A30" s="433" t="s">
        <v>96</v>
      </c>
      <c r="B30" s="433"/>
      <c r="C30" s="433"/>
      <c r="D30" s="433"/>
      <c r="E30" s="433"/>
      <c r="F30" s="433"/>
      <c r="G30" s="433"/>
    </row>
    <row r="31" spans="1:7" ht="12.75" customHeight="1">
      <c r="A31" s="433" t="s">
        <v>97</v>
      </c>
      <c r="B31" s="433"/>
      <c r="C31" s="433"/>
      <c r="D31" s="433"/>
      <c r="E31" s="433"/>
      <c r="F31" s="433"/>
      <c r="G31" s="433"/>
    </row>
    <row r="32" spans="1:7" ht="12.75" customHeight="1">
      <c r="A32" s="433" t="s">
        <v>98</v>
      </c>
      <c r="B32" s="433"/>
      <c r="C32" s="433"/>
      <c r="D32" s="433"/>
      <c r="E32" s="433"/>
      <c r="F32" s="433"/>
      <c r="G32" s="433"/>
    </row>
    <row r="33" spans="1:7" ht="12.75" customHeight="1">
      <c r="A33" s="433" t="s">
        <v>99</v>
      </c>
      <c r="B33" s="433"/>
      <c r="C33" s="433"/>
      <c r="D33" s="433"/>
      <c r="E33" s="433"/>
      <c r="F33" s="433"/>
      <c r="G33" s="433"/>
    </row>
    <row r="34" spans="1:7" ht="12.75" customHeight="1">
      <c r="A34" s="433" t="s">
        <v>100</v>
      </c>
      <c r="B34" s="433"/>
      <c r="C34" s="433"/>
      <c r="D34" s="433"/>
      <c r="E34" s="433"/>
      <c r="F34" s="433"/>
      <c r="G34" s="433"/>
    </row>
    <row r="35" spans="1:7" ht="12.75" customHeight="1">
      <c r="A35" s="433" t="s">
        <v>101</v>
      </c>
      <c r="B35" s="433"/>
      <c r="C35" s="433"/>
      <c r="D35" s="433"/>
      <c r="E35" s="433"/>
      <c r="F35" s="433"/>
      <c r="G35" s="433"/>
    </row>
    <row r="36" spans="1:7" ht="12.75" customHeight="1">
      <c r="A36" s="433" t="s">
        <v>102</v>
      </c>
      <c r="B36" s="433"/>
      <c r="C36" s="433"/>
      <c r="D36" s="433"/>
      <c r="E36" s="433"/>
      <c r="F36" s="433"/>
      <c r="G36" s="433"/>
    </row>
    <row r="37" spans="1:7" ht="12.75" customHeight="1">
      <c r="A37" s="433" t="s">
        <v>103</v>
      </c>
      <c r="B37" s="433"/>
      <c r="C37" s="433"/>
      <c r="D37" s="433"/>
      <c r="E37" s="433"/>
      <c r="F37" s="433"/>
      <c r="G37" s="433"/>
    </row>
    <row r="38" spans="1:7" ht="12.75" customHeight="1">
      <c r="A38" s="222"/>
      <c r="B38" s="222"/>
      <c r="C38" s="222"/>
      <c r="D38" s="222"/>
      <c r="E38" s="222"/>
      <c r="F38" s="222"/>
      <c r="G38" s="222"/>
    </row>
    <row r="39" spans="1:7">
      <c r="A39" s="436" t="s">
        <v>104</v>
      </c>
      <c r="B39" s="436"/>
      <c r="C39" s="222"/>
      <c r="D39" s="223"/>
      <c r="E39" s="222"/>
      <c r="F39" s="222"/>
      <c r="G39" s="222"/>
    </row>
    <row r="40" spans="1:7" ht="80.25" customHeight="1">
      <c r="A40" s="437" t="s">
        <v>203</v>
      </c>
      <c r="B40" s="437"/>
      <c r="C40" s="437"/>
      <c r="D40" s="437"/>
      <c r="E40" s="437"/>
      <c r="F40" s="437"/>
      <c r="G40" s="221"/>
    </row>
    <row r="41" spans="1:7" ht="12.75" customHeight="1">
      <c r="A41" s="433" t="s">
        <v>105</v>
      </c>
      <c r="B41" s="433"/>
      <c r="C41" s="433"/>
      <c r="D41" s="433"/>
      <c r="E41" s="433"/>
      <c r="F41" s="433"/>
      <c r="G41" s="433"/>
    </row>
    <row r="42" spans="1:7" ht="12.75" customHeight="1">
      <c r="A42" s="433" t="s">
        <v>106</v>
      </c>
      <c r="B42" s="433"/>
      <c r="C42" s="433"/>
      <c r="D42" s="433"/>
      <c r="E42" s="433"/>
      <c r="F42" s="433"/>
      <c r="G42" s="433"/>
    </row>
    <row r="43" spans="1:7" ht="12.75" customHeight="1">
      <c r="A43" s="433" t="s">
        <v>107</v>
      </c>
      <c r="B43" s="433"/>
      <c r="C43" s="433"/>
      <c r="D43" s="433"/>
      <c r="E43" s="433"/>
      <c r="F43" s="433"/>
      <c r="G43" s="433"/>
    </row>
    <row r="44" spans="1:7" ht="12.75" customHeight="1">
      <c r="A44" s="433" t="s">
        <v>108</v>
      </c>
      <c r="B44" s="433"/>
      <c r="C44" s="433"/>
      <c r="D44" s="433"/>
      <c r="E44" s="433"/>
      <c r="F44" s="433"/>
      <c r="G44" s="433"/>
    </row>
    <row r="45" spans="1:7" ht="12.75" customHeight="1">
      <c r="A45" s="433" t="s">
        <v>109</v>
      </c>
      <c r="B45" s="433"/>
      <c r="C45" s="433"/>
      <c r="D45" s="433"/>
      <c r="E45" s="433"/>
      <c r="F45" s="433"/>
      <c r="G45" s="433"/>
    </row>
    <row r="46" spans="1:7" ht="12.75" customHeight="1">
      <c r="A46" s="433" t="s">
        <v>110</v>
      </c>
      <c r="B46" s="433"/>
      <c r="C46" s="433"/>
      <c r="D46" s="433"/>
      <c r="E46" s="433"/>
      <c r="F46" s="433"/>
      <c r="G46" s="433"/>
    </row>
    <row r="47" spans="1:7" ht="12.75" customHeight="1">
      <c r="A47" s="433" t="s">
        <v>111</v>
      </c>
      <c r="B47" s="433"/>
      <c r="C47" s="433"/>
      <c r="D47" s="433"/>
      <c r="E47" s="433"/>
      <c r="F47" s="433"/>
      <c r="G47" s="433"/>
    </row>
    <row r="48" spans="1:7" ht="12.75" customHeight="1">
      <c r="A48" s="433" t="s">
        <v>112</v>
      </c>
      <c r="B48" s="433"/>
      <c r="C48" s="433"/>
      <c r="D48" s="433"/>
      <c r="E48" s="433"/>
      <c r="F48" s="433"/>
      <c r="G48" s="433"/>
    </row>
    <row r="49" spans="1:7" ht="12.75" customHeight="1">
      <c r="A49" s="433" t="s">
        <v>113</v>
      </c>
      <c r="B49" s="433"/>
      <c r="C49" s="433"/>
      <c r="D49" s="433"/>
      <c r="E49" s="433"/>
      <c r="F49" s="433"/>
      <c r="G49" s="433"/>
    </row>
    <row r="50" spans="1:7" ht="27.75" customHeight="1">
      <c r="A50" s="433" t="s">
        <v>114</v>
      </c>
      <c r="B50" s="433"/>
      <c r="C50" s="433"/>
      <c r="D50" s="433"/>
      <c r="E50" s="433"/>
      <c r="F50" s="433"/>
      <c r="G50" s="433"/>
    </row>
    <row r="51" spans="1:7">
      <c r="A51" s="240" t="s">
        <v>63</v>
      </c>
      <c r="B51" s="241" t="s">
        <v>62</v>
      </c>
      <c r="C51" s="242" t="s">
        <v>64</v>
      </c>
      <c r="D51" s="243" t="s">
        <v>65</v>
      </c>
      <c r="E51" s="244" t="s">
        <v>66</v>
      </c>
      <c r="F51" s="245" t="s">
        <v>67</v>
      </c>
      <c r="G51" s="219"/>
    </row>
    <row r="52" spans="1:7">
      <c r="A52" s="197"/>
      <c r="B52" s="193"/>
      <c r="C52" s="194"/>
      <c r="D52" s="169"/>
      <c r="E52" s="196"/>
      <c r="F52" s="194"/>
      <c r="G52" s="219"/>
    </row>
    <row r="53" spans="1:7">
      <c r="A53" s="73" t="s">
        <v>164</v>
      </c>
      <c r="B53" s="332" t="s">
        <v>244</v>
      </c>
      <c r="C53" s="294"/>
      <c r="D53" s="333"/>
      <c r="E53" s="296"/>
      <c r="F53" s="294"/>
      <c r="G53" s="219"/>
    </row>
    <row r="54" spans="1:7" ht="343.2">
      <c r="A54" s="292"/>
      <c r="B54" s="334" t="s">
        <v>409</v>
      </c>
      <c r="C54" s="294"/>
      <c r="D54" s="333"/>
      <c r="E54" s="296"/>
      <c r="F54" s="294"/>
      <c r="G54" s="219"/>
    </row>
    <row r="55" spans="1:7">
      <c r="A55" s="292"/>
      <c r="B55" s="275" t="s">
        <v>193</v>
      </c>
      <c r="C55" s="277" t="s">
        <v>75</v>
      </c>
      <c r="D55" s="276">
        <v>12.4</v>
      </c>
      <c r="E55" s="335"/>
      <c r="F55" s="336"/>
      <c r="G55" s="219"/>
    </row>
    <row r="56" spans="1:7">
      <c r="A56" s="292"/>
      <c r="B56" s="275" t="s">
        <v>246</v>
      </c>
      <c r="C56" s="277" t="s">
        <v>115</v>
      </c>
      <c r="D56" s="276">
        <f>SUM(D55)*140</f>
        <v>1736</v>
      </c>
      <c r="E56" s="335"/>
      <c r="F56" s="336"/>
      <c r="G56" s="219"/>
    </row>
    <row r="57" spans="1:7">
      <c r="A57" s="292"/>
      <c r="B57" s="275" t="s">
        <v>178</v>
      </c>
      <c r="C57" s="277" t="s">
        <v>58</v>
      </c>
      <c r="D57" s="276">
        <v>62</v>
      </c>
      <c r="E57" s="335"/>
      <c r="F57" s="336"/>
      <c r="G57" s="219"/>
    </row>
    <row r="58" spans="1:7">
      <c r="A58" s="292"/>
      <c r="B58" s="293"/>
      <c r="C58" s="84"/>
      <c r="D58" s="310"/>
      <c r="E58" s="311"/>
      <c r="F58" s="312"/>
      <c r="G58" s="219"/>
    </row>
    <row r="59" spans="1:7" ht="92.4">
      <c r="A59" s="73" t="s">
        <v>165</v>
      </c>
      <c r="B59" s="334" t="s">
        <v>437</v>
      </c>
      <c r="C59" s="84"/>
      <c r="D59" s="310"/>
      <c r="E59" s="311"/>
      <c r="F59" s="312"/>
      <c r="G59" s="219"/>
    </row>
    <row r="60" spans="1:7">
      <c r="A60" s="73"/>
      <c r="B60" s="275" t="s">
        <v>193</v>
      </c>
      <c r="C60" s="277" t="s">
        <v>75</v>
      </c>
      <c r="D60" s="276">
        <v>16.8</v>
      </c>
      <c r="E60" s="335"/>
      <c r="F60" s="336"/>
      <c r="G60" s="219"/>
    </row>
    <row r="61" spans="1:7">
      <c r="A61" s="73"/>
      <c r="B61" s="275" t="s">
        <v>246</v>
      </c>
      <c r="C61" s="277" t="s">
        <v>115</v>
      </c>
      <c r="D61" s="276">
        <f>SUM(D60)*95</f>
        <v>1596</v>
      </c>
      <c r="E61" s="335"/>
      <c r="F61" s="336"/>
      <c r="G61" s="219"/>
    </row>
    <row r="62" spans="1:7">
      <c r="A62" s="292"/>
      <c r="B62" s="275" t="s">
        <v>178</v>
      </c>
      <c r="C62" s="277" t="s">
        <v>58</v>
      </c>
      <c r="D62" s="276">
        <v>84</v>
      </c>
      <c r="E62" s="335"/>
      <c r="F62" s="336"/>
      <c r="G62" s="219"/>
    </row>
    <row r="63" spans="1:7">
      <c r="A63" s="292"/>
      <c r="B63" s="293"/>
      <c r="C63" s="294"/>
      <c r="D63" s="333"/>
      <c r="E63" s="296"/>
      <c r="F63" s="294"/>
      <c r="G63" s="219"/>
    </row>
    <row r="64" spans="1:7">
      <c r="A64" s="73" t="s">
        <v>191</v>
      </c>
      <c r="B64" s="332" t="s">
        <v>248</v>
      </c>
      <c r="C64" s="294"/>
      <c r="D64" s="333"/>
      <c r="E64" s="337"/>
      <c r="F64" s="294"/>
      <c r="G64" s="219"/>
    </row>
    <row r="65" spans="1:7" ht="118.8">
      <c r="A65" s="292"/>
      <c r="B65" s="82" t="s">
        <v>336</v>
      </c>
      <c r="C65" s="84"/>
      <c r="D65" s="310"/>
      <c r="E65" s="311"/>
      <c r="F65" s="312"/>
      <c r="G65" s="219"/>
    </row>
    <row r="66" spans="1:7">
      <c r="A66" s="292"/>
      <c r="B66" s="82"/>
      <c r="C66" s="84" t="s">
        <v>75</v>
      </c>
      <c r="D66" s="310">
        <v>9.5</v>
      </c>
      <c r="E66" s="311"/>
      <c r="F66" s="312"/>
      <c r="G66" s="219"/>
    </row>
    <row r="67" spans="1:7">
      <c r="A67" s="292"/>
      <c r="B67" s="82"/>
      <c r="C67" s="84"/>
      <c r="D67" s="310"/>
      <c r="E67" s="311"/>
      <c r="F67" s="312"/>
      <c r="G67" s="219"/>
    </row>
    <row r="68" spans="1:7">
      <c r="A68" s="73" t="s">
        <v>192</v>
      </c>
      <c r="B68" s="338" t="s">
        <v>247</v>
      </c>
      <c r="C68" s="294"/>
      <c r="D68" s="333"/>
      <c r="E68" s="337"/>
      <c r="F68" s="294"/>
      <c r="G68" s="219"/>
    </row>
    <row r="69" spans="1:7" ht="211.2">
      <c r="A69" s="73"/>
      <c r="B69" s="334" t="s">
        <v>362</v>
      </c>
      <c r="C69" s="294"/>
      <c r="D69" s="333"/>
      <c r="E69" s="337"/>
      <c r="F69" s="294"/>
      <c r="G69" s="219"/>
    </row>
    <row r="70" spans="1:7">
      <c r="A70" s="73"/>
      <c r="B70" s="275" t="s">
        <v>245</v>
      </c>
      <c r="C70" s="277" t="s">
        <v>75</v>
      </c>
      <c r="D70" s="276">
        <v>28.5</v>
      </c>
      <c r="E70" s="339"/>
      <c r="F70" s="340"/>
      <c r="G70" s="219"/>
    </row>
    <row r="71" spans="1:7">
      <c r="A71" s="73"/>
      <c r="B71" s="275" t="s">
        <v>246</v>
      </c>
      <c r="C71" s="277" t="s">
        <v>115</v>
      </c>
      <c r="D71" s="276">
        <f>SUM(D70)*100</f>
        <v>2850</v>
      </c>
      <c r="E71" s="339"/>
      <c r="F71" s="340"/>
      <c r="G71" s="219"/>
    </row>
    <row r="72" spans="1:7">
      <c r="A72" s="73"/>
      <c r="B72" s="275" t="s">
        <v>178</v>
      </c>
      <c r="C72" s="277" t="s">
        <v>58</v>
      </c>
      <c r="D72" s="276">
        <v>5.6</v>
      </c>
      <c r="E72" s="339"/>
      <c r="F72" s="340"/>
      <c r="G72" s="219"/>
    </row>
    <row r="73" spans="1:7">
      <c r="A73" s="73"/>
      <c r="B73" s="275"/>
      <c r="C73" s="277"/>
      <c r="D73" s="276"/>
      <c r="E73" s="339"/>
      <c r="F73" s="340"/>
      <c r="G73" s="219"/>
    </row>
    <row r="74" spans="1:7">
      <c r="A74" s="73" t="s">
        <v>324</v>
      </c>
      <c r="B74" s="332" t="s">
        <v>363</v>
      </c>
      <c r="C74" s="294"/>
      <c r="D74" s="333"/>
      <c r="E74" s="337"/>
      <c r="F74" s="294"/>
      <c r="G74" s="219"/>
    </row>
    <row r="75" spans="1:7" ht="132">
      <c r="A75" s="292"/>
      <c r="B75" s="341" t="s">
        <v>364</v>
      </c>
      <c r="C75" s="84"/>
      <c r="D75" s="310"/>
      <c r="E75" s="311"/>
      <c r="F75" s="312"/>
      <c r="G75" s="219"/>
    </row>
    <row r="76" spans="1:7">
      <c r="A76" s="292"/>
      <c r="B76" s="103" t="s">
        <v>193</v>
      </c>
      <c r="C76" s="84" t="s">
        <v>75</v>
      </c>
      <c r="D76" s="310">
        <v>29</v>
      </c>
      <c r="E76" s="339"/>
      <c r="F76" s="312"/>
      <c r="G76" s="219"/>
    </row>
    <row r="77" spans="1:7">
      <c r="A77" s="292"/>
      <c r="B77" s="103" t="s">
        <v>246</v>
      </c>
      <c r="C77" s="84" t="s">
        <v>115</v>
      </c>
      <c r="D77" s="310">
        <f>D76*150*0.7</f>
        <v>3045</v>
      </c>
      <c r="E77" s="339"/>
      <c r="F77" s="312"/>
      <c r="G77" s="219"/>
    </row>
    <row r="78" spans="1:7">
      <c r="A78" s="292"/>
      <c r="B78" s="103" t="s">
        <v>178</v>
      </c>
      <c r="C78" s="84" t="s">
        <v>58</v>
      </c>
      <c r="D78" s="310">
        <v>154.6</v>
      </c>
      <c r="E78" s="339"/>
      <c r="F78" s="312"/>
      <c r="G78" s="219"/>
    </row>
    <row r="79" spans="1:7">
      <c r="A79" s="292"/>
      <c r="B79" s="103"/>
      <c r="C79" s="84"/>
      <c r="D79" s="310"/>
      <c r="E79" s="311"/>
      <c r="F79" s="312"/>
      <c r="G79" s="219"/>
    </row>
    <row r="80" spans="1:7">
      <c r="A80" s="73" t="s">
        <v>194</v>
      </c>
      <c r="B80" s="338" t="s">
        <v>352</v>
      </c>
      <c r="C80" s="294"/>
      <c r="D80" s="333"/>
      <c r="E80" s="337"/>
      <c r="F80" s="294"/>
      <c r="G80" s="219"/>
    </row>
    <row r="81" spans="1:7" ht="132">
      <c r="A81" s="73"/>
      <c r="B81" s="334" t="s">
        <v>365</v>
      </c>
      <c r="C81" s="294"/>
      <c r="D81" s="333"/>
      <c r="E81" s="337"/>
      <c r="F81" s="294"/>
      <c r="G81" s="219"/>
    </row>
    <row r="82" spans="1:7">
      <c r="A82" s="73"/>
      <c r="B82" s="275" t="s">
        <v>245</v>
      </c>
      <c r="C82" s="277" t="s">
        <v>75</v>
      </c>
      <c r="D82" s="276">
        <v>16</v>
      </c>
      <c r="E82" s="339"/>
      <c r="F82" s="340"/>
      <c r="G82" s="219"/>
    </row>
    <row r="83" spans="1:7">
      <c r="A83" s="73"/>
      <c r="B83" s="275" t="s">
        <v>246</v>
      </c>
      <c r="C83" s="277" t="s">
        <v>115</v>
      </c>
      <c r="D83" s="276">
        <f>SUM(D82)*200</f>
        <v>3200</v>
      </c>
      <c r="E83" s="339"/>
      <c r="F83" s="340"/>
      <c r="G83" s="219"/>
    </row>
    <row r="84" spans="1:7">
      <c r="A84" s="73"/>
      <c r="B84" s="275" t="s">
        <v>178</v>
      </c>
      <c r="C84" s="277" t="s">
        <v>58</v>
      </c>
      <c r="D84" s="276">
        <v>104</v>
      </c>
      <c r="E84" s="339"/>
      <c r="F84" s="340"/>
      <c r="G84" s="219"/>
    </row>
    <row r="85" spans="1:7">
      <c r="A85" s="292"/>
      <c r="B85" s="82"/>
      <c r="C85" s="84"/>
      <c r="D85" s="310"/>
      <c r="E85" s="311"/>
      <c r="F85" s="312"/>
      <c r="G85" s="219"/>
    </row>
    <row r="86" spans="1:7">
      <c r="A86" s="73" t="s">
        <v>195</v>
      </c>
      <c r="B86" s="338" t="s">
        <v>357</v>
      </c>
      <c r="C86" s="294"/>
      <c r="D86" s="333"/>
      <c r="E86" s="337"/>
      <c r="F86" s="294"/>
      <c r="G86" s="219"/>
    </row>
    <row r="87" spans="1:7" ht="132">
      <c r="A87" s="73"/>
      <c r="B87" s="334" t="s">
        <v>366</v>
      </c>
      <c r="C87" s="294"/>
      <c r="D87" s="333"/>
      <c r="E87" s="337"/>
      <c r="F87" s="294"/>
      <c r="G87" s="219"/>
    </row>
    <row r="88" spans="1:7">
      <c r="A88" s="73"/>
      <c r="B88" s="275" t="s">
        <v>245</v>
      </c>
      <c r="C88" s="277" t="s">
        <v>75</v>
      </c>
      <c r="D88" s="276">
        <v>11.2</v>
      </c>
      <c r="E88" s="339"/>
      <c r="F88" s="340"/>
      <c r="G88" s="219"/>
    </row>
    <row r="89" spans="1:7">
      <c r="A89" s="73"/>
      <c r="B89" s="275" t="s">
        <v>246</v>
      </c>
      <c r="C89" s="277" t="s">
        <v>115</v>
      </c>
      <c r="D89" s="276">
        <f>SUM(D88)*150</f>
        <v>1680</v>
      </c>
      <c r="E89" s="339"/>
      <c r="F89" s="340"/>
      <c r="G89" s="219"/>
    </row>
    <row r="90" spans="1:7">
      <c r="A90" s="73"/>
      <c r="B90" s="275" t="s">
        <v>178</v>
      </c>
      <c r="C90" s="277" t="s">
        <v>58</v>
      </c>
      <c r="D90" s="276">
        <v>162.6</v>
      </c>
      <c r="E90" s="339"/>
      <c r="F90" s="340"/>
      <c r="G90" s="219"/>
    </row>
    <row r="91" spans="1:7">
      <c r="A91" s="73"/>
      <c r="B91" s="275"/>
      <c r="C91" s="277"/>
      <c r="D91" s="276"/>
      <c r="E91" s="339"/>
      <c r="F91" s="340"/>
      <c r="G91" s="219"/>
    </row>
    <row r="92" spans="1:7">
      <c r="A92" s="73" t="s">
        <v>196</v>
      </c>
      <c r="B92" s="338" t="s">
        <v>358</v>
      </c>
      <c r="C92" s="294"/>
      <c r="D92" s="333"/>
      <c r="E92" s="337"/>
      <c r="F92" s="294"/>
      <c r="G92" s="219"/>
    </row>
    <row r="93" spans="1:7" ht="132">
      <c r="A93" s="73"/>
      <c r="B93" s="334" t="s">
        <v>412</v>
      </c>
      <c r="C93" s="294"/>
      <c r="D93" s="333"/>
      <c r="E93" s="337"/>
      <c r="F93" s="294"/>
      <c r="G93" s="219"/>
    </row>
    <row r="94" spans="1:7">
      <c r="A94" s="73"/>
      <c r="B94" s="275" t="s">
        <v>245</v>
      </c>
      <c r="C94" s="277" t="s">
        <v>75</v>
      </c>
      <c r="D94" s="276">
        <v>2.2999999999999998</v>
      </c>
      <c r="E94" s="339"/>
      <c r="F94" s="340"/>
      <c r="G94" s="219"/>
    </row>
    <row r="95" spans="1:7">
      <c r="A95" s="73"/>
      <c r="B95" s="275" t="s">
        <v>246</v>
      </c>
      <c r="C95" s="277" t="s">
        <v>115</v>
      </c>
      <c r="D95" s="276">
        <f>SUM(D94)*150</f>
        <v>345</v>
      </c>
      <c r="E95" s="339"/>
      <c r="F95" s="340"/>
      <c r="G95" s="219"/>
    </row>
    <row r="96" spans="1:7">
      <c r="A96" s="73"/>
      <c r="B96" s="275" t="s">
        <v>178</v>
      </c>
      <c r="C96" s="277" t="s">
        <v>58</v>
      </c>
      <c r="D96" s="276">
        <v>20</v>
      </c>
      <c r="E96" s="339"/>
      <c r="F96" s="340"/>
      <c r="G96" s="219"/>
    </row>
    <row r="97" spans="1:7">
      <c r="A97" s="292"/>
      <c r="B97" s="103"/>
      <c r="C97" s="84"/>
      <c r="D97" s="310"/>
      <c r="E97" s="311"/>
      <c r="F97" s="312"/>
      <c r="G97" s="219"/>
    </row>
    <row r="98" spans="1:7">
      <c r="A98" s="73" t="s">
        <v>197</v>
      </c>
      <c r="B98" s="332" t="s">
        <v>359</v>
      </c>
      <c r="C98" s="294"/>
      <c r="D98" s="333"/>
      <c r="E98" s="337"/>
      <c r="F98" s="294"/>
      <c r="G98" s="219"/>
    </row>
    <row r="99" spans="1:7" ht="132">
      <c r="A99" s="292"/>
      <c r="B99" s="341" t="s">
        <v>367</v>
      </c>
      <c r="C99" s="84"/>
      <c r="D99" s="310"/>
      <c r="E99" s="311"/>
      <c r="F99" s="312"/>
      <c r="G99" s="219"/>
    </row>
    <row r="100" spans="1:7">
      <c r="A100" s="292"/>
      <c r="B100" s="82" t="s">
        <v>353</v>
      </c>
      <c r="C100" s="84"/>
      <c r="D100" s="310"/>
      <c r="E100" s="311"/>
      <c r="F100" s="312"/>
      <c r="G100" s="219"/>
    </row>
    <row r="101" spans="1:7">
      <c r="A101" s="292"/>
      <c r="B101" s="103" t="s">
        <v>193</v>
      </c>
      <c r="C101" s="84" t="s">
        <v>75</v>
      </c>
      <c r="D101" s="310">
        <v>16.5</v>
      </c>
      <c r="E101" s="311"/>
      <c r="F101" s="312"/>
      <c r="G101" s="219"/>
    </row>
    <row r="102" spans="1:7">
      <c r="A102" s="292"/>
      <c r="B102" s="103" t="s">
        <v>246</v>
      </c>
      <c r="C102" s="84" t="s">
        <v>115</v>
      </c>
      <c r="D102" s="310">
        <f>D101*150</f>
        <v>2475</v>
      </c>
      <c r="E102" s="311"/>
      <c r="F102" s="312"/>
      <c r="G102" s="219"/>
    </row>
    <row r="103" spans="1:7">
      <c r="A103" s="292"/>
      <c r="B103" s="103" t="s">
        <v>178</v>
      </c>
      <c r="C103" s="84" t="s">
        <v>58</v>
      </c>
      <c r="D103" s="310">
        <v>90.5</v>
      </c>
      <c r="E103" s="311"/>
      <c r="F103" s="312"/>
      <c r="G103" s="219"/>
    </row>
    <row r="104" spans="1:7">
      <c r="A104" s="292"/>
      <c r="B104" s="103"/>
      <c r="C104" s="84"/>
      <c r="D104" s="310"/>
      <c r="E104" s="311"/>
      <c r="F104" s="312"/>
      <c r="G104" s="219"/>
    </row>
    <row r="105" spans="1:7" ht="26.4">
      <c r="A105" s="73" t="s">
        <v>198</v>
      </c>
      <c r="B105" s="338" t="s">
        <v>368</v>
      </c>
      <c r="C105" s="294"/>
      <c r="D105" s="333"/>
      <c r="E105" s="337"/>
      <c r="F105" s="294"/>
      <c r="G105" s="219"/>
    </row>
    <row r="106" spans="1:7" ht="145.19999999999999">
      <c r="A106" s="73"/>
      <c r="B106" s="334" t="s">
        <v>369</v>
      </c>
      <c r="C106" s="294"/>
      <c r="D106" s="333"/>
      <c r="E106" s="337"/>
      <c r="F106" s="294"/>
      <c r="G106" s="219"/>
    </row>
    <row r="107" spans="1:7">
      <c r="A107" s="73"/>
      <c r="B107" s="275" t="s">
        <v>245</v>
      </c>
      <c r="C107" s="277" t="s">
        <v>75</v>
      </c>
      <c r="D107" s="276">
        <v>4</v>
      </c>
      <c r="E107" s="339"/>
      <c r="F107" s="340"/>
      <c r="G107" s="219"/>
    </row>
    <row r="108" spans="1:7">
      <c r="A108" s="73"/>
      <c r="B108" s="275" t="s">
        <v>246</v>
      </c>
      <c r="C108" s="277" t="s">
        <v>115</v>
      </c>
      <c r="D108" s="276">
        <f>SUM(D107)*200</f>
        <v>800</v>
      </c>
      <c r="E108" s="339"/>
      <c r="F108" s="340"/>
      <c r="G108" s="219"/>
    </row>
    <row r="109" spans="1:7">
      <c r="A109" s="73"/>
      <c r="B109" s="275" t="s">
        <v>178</v>
      </c>
      <c r="C109" s="277" t="s">
        <v>58</v>
      </c>
      <c r="D109" s="276">
        <v>39</v>
      </c>
      <c r="E109" s="339"/>
      <c r="F109" s="340"/>
      <c r="G109" s="219"/>
    </row>
    <row r="110" spans="1:7">
      <c r="A110" s="292"/>
      <c r="B110" s="103"/>
      <c r="C110" s="84"/>
      <c r="D110" s="310"/>
      <c r="E110" s="311"/>
      <c r="F110" s="312"/>
      <c r="G110" s="219"/>
    </row>
    <row r="111" spans="1:7" ht="12.75" customHeight="1">
      <c r="A111" s="73" t="s">
        <v>325</v>
      </c>
      <c r="B111" s="332" t="s">
        <v>202</v>
      </c>
      <c r="C111" s="294"/>
      <c r="D111" s="333"/>
      <c r="E111" s="337"/>
      <c r="F111" s="294"/>
      <c r="G111" s="219"/>
    </row>
    <row r="112" spans="1:7" ht="158.4">
      <c r="A112" s="292"/>
      <c r="B112" s="341" t="s">
        <v>370</v>
      </c>
      <c r="C112" s="84"/>
      <c r="D112" s="310"/>
      <c r="E112" s="311"/>
      <c r="F112" s="312"/>
      <c r="G112" s="219"/>
    </row>
    <row r="113" spans="1:7">
      <c r="A113" s="292"/>
      <c r="B113" s="103" t="s">
        <v>193</v>
      </c>
      <c r="C113" s="84" t="s">
        <v>75</v>
      </c>
      <c r="D113" s="310">
        <v>2</v>
      </c>
      <c r="E113" s="311"/>
      <c r="F113" s="312"/>
      <c r="G113" s="219"/>
    </row>
    <row r="114" spans="1:7">
      <c r="A114" s="292"/>
      <c r="B114" s="103" t="s">
        <v>246</v>
      </c>
      <c r="C114" s="84" t="s">
        <v>115</v>
      </c>
      <c r="D114" s="310">
        <f>D113*120</f>
        <v>240</v>
      </c>
      <c r="E114" s="311"/>
      <c r="F114" s="312"/>
      <c r="G114" s="219"/>
    </row>
    <row r="115" spans="1:7">
      <c r="A115" s="292"/>
      <c r="B115" s="103" t="s">
        <v>178</v>
      </c>
      <c r="C115" s="84" t="s">
        <v>58</v>
      </c>
      <c r="D115" s="310">
        <v>11.6</v>
      </c>
      <c r="E115" s="311"/>
      <c r="F115" s="312"/>
      <c r="G115" s="219"/>
    </row>
    <row r="116" spans="1:7">
      <c r="A116" s="73"/>
      <c r="B116" s="103"/>
      <c r="C116" s="84"/>
      <c r="D116" s="310"/>
      <c r="E116" s="311"/>
      <c r="F116" s="312"/>
      <c r="G116" s="219"/>
    </row>
    <row r="117" spans="1:7" ht="26.4">
      <c r="A117" s="73" t="s">
        <v>340</v>
      </c>
      <c r="B117" s="332" t="s">
        <v>249</v>
      </c>
      <c r="C117" s="84"/>
      <c r="D117" s="310"/>
      <c r="E117" s="311"/>
      <c r="F117" s="312"/>
      <c r="G117" s="219"/>
    </row>
    <row r="118" spans="1:7" ht="66">
      <c r="A118" s="73"/>
      <c r="B118" s="341" t="s">
        <v>371</v>
      </c>
      <c r="C118" s="84"/>
      <c r="D118" s="310"/>
      <c r="E118" s="311"/>
      <c r="F118" s="312"/>
      <c r="G118" s="219"/>
    </row>
    <row r="119" spans="1:7">
      <c r="A119" s="73"/>
      <c r="B119" s="103" t="s">
        <v>193</v>
      </c>
      <c r="C119" s="84" t="s">
        <v>75</v>
      </c>
      <c r="D119" s="310">
        <v>0.41</v>
      </c>
      <c r="E119" s="311"/>
      <c r="F119" s="312"/>
      <c r="G119" s="219"/>
    </row>
    <row r="120" spans="1:7">
      <c r="A120" s="73"/>
      <c r="B120" s="103" t="s">
        <v>246</v>
      </c>
      <c r="C120" s="84" t="s">
        <v>115</v>
      </c>
      <c r="D120" s="310">
        <f>D119*200</f>
        <v>82</v>
      </c>
      <c r="E120" s="311"/>
      <c r="F120" s="312"/>
      <c r="G120" s="219"/>
    </row>
    <row r="121" spans="1:7">
      <c r="A121" s="73"/>
      <c r="B121" s="103" t="s">
        <v>178</v>
      </c>
      <c r="C121" s="84" t="s">
        <v>58</v>
      </c>
      <c r="D121" s="310">
        <v>2.0299999999999998</v>
      </c>
      <c r="E121" s="311"/>
      <c r="F121" s="312"/>
      <c r="G121" s="219"/>
    </row>
    <row r="122" spans="1:7">
      <c r="A122" s="73"/>
      <c r="B122" s="103"/>
      <c r="C122" s="84"/>
      <c r="D122" s="310"/>
      <c r="E122" s="311"/>
      <c r="F122" s="312"/>
      <c r="G122" s="219"/>
    </row>
    <row r="123" spans="1:7" ht="52.8">
      <c r="A123" s="94" t="s">
        <v>410</v>
      </c>
      <c r="B123" s="334" t="s">
        <v>356</v>
      </c>
      <c r="C123" s="277"/>
      <c r="D123" s="276"/>
      <c r="E123" s="311"/>
      <c r="F123" s="312"/>
      <c r="G123" s="219"/>
    </row>
    <row r="124" spans="1:7">
      <c r="A124" s="94"/>
      <c r="B124" s="103" t="s">
        <v>193</v>
      </c>
      <c r="C124" s="277" t="s">
        <v>75</v>
      </c>
      <c r="D124" s="276">
        <v>0.9</v>
      </c>
      <c r="E124" s="311"/>
      <c r="F124" s="312"/>
      <c r="G124" s="219"/>
    </row>
    <row r="125" spans="1:7">
      <c r="A125" s="94"/>
      <c r="B125" s="275" t="s">
        <v>246</v>
      </c>
      <c r="C125" s="277" t="s">
        <v>115</v>
      </c>
      <c r="D125" s="276">
        <f>D124*180</f>
        <v>162</v>
      </c>
      <c r="E125" s="311"/>
      <c r="F125" s="312"/>
      <c r="G125" s="219"/>
    </row>
    <row r="126" spans="1:7">
      <c r="A126" s="94"/>
      <c r="B126" s="275" t="s">
        <v>178</v>
      </c>
      <c r="C126" s="277" t="s">
        <v>58</v>
      </c>
      <c r="D126" s="276">
        <v>7.8</v>
      </c>
      <c r="E126" s="311"/>
      <c r="F126" s="312"/>
      <c r="G126" s="219"/>
    </row>
    <row r="127" spans="1:7">
      <c r="A127" s="94"/>
      <c r="B127" s="275"/>
      <c r="C127" s="277"/>
      <c r="D127" s="276"/>
      <c r="E127" s="311"/>
      <c r="F127" s="312"/>
      <c r="G127" s="219"/>
    </row>
    <row r="128" spans="1:7" ht="79.2">
      <c r="A128" s="94" t="s">
        <v>354</v>
      </c>
      <c r="B128" s="334" t="s">
        <v>411</v>
      </c>
      <c r="C128" s="277"/>
      <c r="D128" s="276"/>
      <c r="E128" s="311"/>
      <c r="F128" s="312"/>
      <c r="G128" s="219"/>
    </row>
    <row r="129" spans="1:7">
      <c r="A129" s="94"/>
      <c r="B129" s="103" t="s">
        <v>193</v>
      </c>
      <c r="C129" s="277" t="s">
        <v>75</v>
      </c>
      <c r="D129" s="276">
        <v>9.4</v>
      </c>
      <c r="E129" s="311"/>
      <c r="F129" s="312"/>
      <c r="G129" s="219"/>
    </row>
    <row r="130" spans="1:7">
      <c r="A130" s="94"/>
      <c r="B130" s="275" t="s">
        <v>246</v>
      </c>
      <c r="C130" s="277" t="s">
        <v>115</v>
      </c>
      <c r="D130" s="276">
        <f>D129*180</f>
        <v>1692</v>
      </c>
      <c r="E130" s="311"/>
      <c r="F130" s="312"/>
      <c r="G130" s="219"/>
    </row>
    <row r="131" spans="1:7">
      <c r="A131" s="94"/>
      <c r="B131" s="275" t="s">
        <v>178</v>
      </c>
      <c r="C131" s="277" t="s">
        <v>58</v>
      </c>
      <c r="D131" s="276">
        <v>7.8</v>
      </c>
      <c r="E131" s="311"/>
      <c r="F131" s="312"/>
      <c r="G131" s="219"/>
    </row>
    <row r="132" spans="1:7">
      <c r="A132" s="94"/>
      <c r="B132" s="275"/>
      <c r="C132" s="277"/>
      <c r="D132" s="276"/>
      <c r="E132" s="311"/>
      <c r="F132" s="312"/>
      <c r="G132" s="219"/>
    </row>
    <row r="133" spans="1:7" ht="26.4">
      <c r="A133" s="73" t="s">
        <v>355</v>
      </c>
      <c r="B133" s="342" t="s">
        <v>204</v>
      </c>
      <c r="C133" s="84"/>
      <c r="D133" s="310"/>
      <c r="E133" s="311"/>
      <c r="F133" s="312"/>
      <c r="G133" s="219"/>
    </row>
    <row r="134" spans="1:7" ht="118.8">
      <c r="A134" s="157"/>
      <c r="B134" s="343" t="s">
        <v>372</v>
      </c>
      <c r="C134" s="84"/>
      <c r="D134" s="310"/>
      <c r="E134" s="311"/>
      <c r="F134" s="312"/>
      <c r="G134" s="219"/>
    </row>
    <row r="135" spans="1:7">
      <c r="A135" s="73"/>
      <c r="B135" s="103" t="s">
        <v>193</v>
      </c>
      <c r="C135" s="344" t="s">
        <v>75</v>
      </c>
      <c r="D135" s="310">
        <v>6.4</v>
      </c>
      <c r="E135" s="311"/>
      <c r="F135" s="312"/>
      <c r="G135" s="219"/>
    </row>
    <row r="136" spans="1:7">
      <c r="A136" s="73"/>
      <c r="B136" s="345" t="s">
        <v>246</v>
      </c>
      <c r="C136" s="344" t="s">
        <v>115</v>
      </c>
      <c r="D136" s="310">
        <f>D135*100</f>
        <v>640</v>
      </c>
      <c r="E136" s="311"/>
      <c r="F136" s="312"/>
      <c r="G136" s="219"/>
    </row>
    <row r="137" spans="1:7">
      <c r="A137" s="73"/>
      <c r="B137" s="103" t="s">
        <v>178</v>
      </c>
      <c r="C137" s="84" t="s">
        <v>58</v>
      </c>
      <c r="D137" s="310">
        <v>4.1500000000000004</v>
      </c>
      <c r="E137" s="311"/>
      <c r="F137" s="312"/>
      <c r="G137" s="219"/>
    </row>
    <row r="138" spans="1:7">
      <c r="A138" s="73"/>
      <c r="B138" s="103"/>
      <c r="C138" s="84"/>
      <c r="D138" s="310"/>
      <c r="E138" s="311"/>
      <c r="F138" s="312"/>
      <c r="G138" s="219"/>
    </row>
    <row r="139" spans="1:7" ht="277.2">
      <c r="A139" s="73" t="s">
        <v>413</v>
      </c>
      <c r="B139" s="342" t="s">
        <v>438</v>
      </c>
      <c r="C139" s="84"/>
      <c r="D139" s="310"/>
      <c r="E139" s="311"/>
      <c r="F139" s="312"/>
      <c r="G139" s="219"/>
    </row>
    <row r="140" spans="1:7">
      <c r="A140" s="73"/>
      <c r="B140" s="103" t="s">
        <v>193</v>
      </c>
      <c r="C140" s="344" t="s">
        <v>75</v>
      </c>
      <c r="D140" s="310">
        <v>3.4</v>
      </c>
      <c r="E140" s="311"/>
      <c r="F140" s="312"/>
      <c r="G140" s="219"/>
    </row>
    <row r="141" spans="1:7">
      <c r="A141" s="73"/>
      <c r="B141" s="345" t="s">
        <v>246</v>
      </c>
      <c r="C141" s="344" t="s">
        <v>115</v>
      </c>
      <c r="D141" s="310">
        <f>D140*100</f>
        <v>340</v>
      </c>
      <c r="E141" s="311"/>
      <c r="F141" s="312"/>
      <c r="G141" s="219"/>
    </row>
    <row r="142" spans="1:7">
      <c r="A142" s="73"/>
      <c r="B142" s="103" t="s">
        <v>178</v>
      </c>
      <c r="C142" s="84" t="s">
        <v>58</v>
      </c>
      <c r="D142" s="310">
        <v>21.6</v>
      </c>
      <c r="E142" s="311"/>
      <c r="F142" s="312"/>
      <c r="G142" s="219"/>
    </row>
    <row r="143" spans="1:7">
      <c r="A143" s="73"/>
      <c r="B143" s="103"/>
      <c r="C143" s="84"/>
      <c r="D143" s="310"/>
      <c r="E143" s="311"/>
      <c r="F143" s="312"/>
      <c r="G143" s="219"/>
    </row>
    <row r="144" spans="1:7" ht="105.6">
      <c r="A144" s="73" t="s">
        <v>414</v>
      </c>
      <c r="B144" s="328" t="s">
        <v>378</v>
      </c>
      <c r="C144" s="84"/>
      <c r="D144" s="310"/>
      <c r="E144" s="311"/>
      <c r="F144" s="312"/>
      <c r="G144" s="219"/>
    </row>
    <row r="145" spans="1:7">
      <c r="A145" s="73"/>
      <c r="B145" s="328"/>
      <c r="C145" s="344" t="s">
        <v>58</v>
      </c>
      <c r="D145" s="310">
        <v>220</v>
      </c>
      <c r="E145" s="311"/>
      <c r="F145" s="312"/>
      <c r="G145" s="219"/>
    </row>
    <row r="146" spans="1:7">
      <c r="A146" s="73"/>
      <c r="B146" s="328"/>
      <c r="C146" s="344"/>
      <c r="D146" s="346"/>
      <c r="E146" s="311"/>
      <c r="F146" s="312"/>
      <c r="G146" s="219"/>
    </row>
    <row r="147" spans="1:7" ht="145.19999999999999">
      <c r="A147" s="73" t="s">
        <v>415</v>
      </c>
      <c r="B147" s="328" t="s">
        <v>385</v>
      </c>
      <c r="C147" s="344"/>
      <c r="D147" s="346"/>
      <c r="E147" s="311"/>
      <c r="F147" s="312"/>
      <c r="G147" s="219"/>
    </row>
    <row r="148" spans="1:7" ht="39.6">
      <c r="A148" s="73"/>
      <c r="B148" s="347" t="s">
        <v>386</v>
      </c>
      <c r="C148" s="344"/>
      <c r="D148" s="346"/>
      <c r="E148" s="311"/>
      <c r="F148" s="312"/>
      <c r="G148" s="219"/>
    </row>
    <row r="149" spans="1:7" ht="39.6">
      <c r="A149" s="73"/>
      <c r="B149" s="348" t="s">
        <v>379</v>
      </c>
      <c r="C149" s="344"/>
      <c r="D149" s="346"/>
      <c r="E149" s="311"/>
      <c r="F149" s="312"/>
      <c r="G149" s="219"/>
    </row>
    <row r="150" spans="1:7" ht="66">
      <c r="A150" s="73"/>
      <c r="B150" s="348" t="s">
        <v>380</v>
      </c>
      <c r="C150" s="344"/>
      <c r="D150" s="346"/>
      <c r="E150" s="311"/>
      <c r="F150" s="312"/>
      <c r="G150" s="219"/>
    </row>
    <row r="151" spans="1:7" ht="66">
      <c r="A151" s="73"/>
      <c r="B151" s="348" t="s">
        <v>387</v>
      </c>
      <c r="C151" s="344"/>
      <c r="D151" s="346"/>
      <c r="E151" s="311"/>
      <c r="F151" s="312"/>
      <c r="G151" s="219"/>
    </row>
    <row r="152" spans="1:7" ht="92.4">
      <c r="A152" s="73"/>
      <c r="B152" s="347" t="s">
        <v>381</v>
      </c>
      <c r="C152" s="344"/>
      <c r="D152" s="346"/>
      <c r="E152" s="311"/>
      <c r="F152" s="312"/>
      <c r="G152" s="219"/>
    </row>
    <row r="153" spans="1:7" ht="52.8">
      <c r="A153" s="73"/>
      <c r="B153" s="348" t="s">
        <v>382</v>
      </c>
      <c r="C153" s="344"/>
      <c r="D153" s="346"/>
      <c r="E153" s="311"/>
      <c r="F153" s="312"/>
      <c r="G153" s="219"/>
    </row>
    <row r="154" spans="1:7" ht="39.6">
      <c r="A154" s="73"/>
      <c r="B154" s="328" t="s">
        <v>383</v>
      </c>
      <c r="C154" s="349" t="s">
        <v>58</v>
      </c>
      <c r="D154" s="310">
        <v>220</v>
      </c>
      <c r="E154" s="311"/>
      <c r="F154" s="312"/>
      <c r="G154" s="219"/>
    </row>
    <row r="155" spans="1:7" ht="39.6">
      <c r="A155" s="73"/>
      <c r="B155" s="348" t="s">
        <v>384</v>
      </c>
      <c r="C155" s="349" t="s">
        <v>115</v>
      </c>
      <c r="D155" s="310">
        <f>D154*100</f>
        <v>22000</v>
      </c>
      <c r="E155" s="311"/>
      <c r="F155" s="312"/>
      <c r="G155" s="219"/>
    </row>
    <row r="156" spans="1:7" ht="66">
      <c r="A156" s="73"/>
      <c r="B156" s="347" t="s">
        <v>388</v>
      </c>
      <c r="C156" s="350" t="s">
        <v>58</v>
      </c>
      <c r="D156" s="310">
        <v>220</v>
      </c>
      <c r="E156" s="311"/>
      <c r="F156" s="312"/>
      <c r="G156" s="219"/>
    </row>
    <row r="157" spans="1:7">
      <c r="A157" s="73"/>
      <c r="B157" s="328"/>
      <c r="C157" s="344"/>
      <c r="D157" s="346"/>
      <c r="E157" s="311"/>
      <c r="F157" s="312"/>
      <c r="G157" s="219"/>
    </row>
    <row r="158" spans="1:7" ht="39.6">
      <c r="A158" s="73" t="s">
        <v>416</v>
      </c>
      <c r="B158" s="328" t="s">
        <v>389</v>
      </c>
      <c r="C158" s="344"/>
      <c r="D158" s="346"/>
      <c r="E158" s="311"/>
      <c r="F158" s="312"/>
      <c r="G158" s="219"/>
    </row>
    <row r="159" spans="1:7">
      <c r="A159" s="73"/>
      <c r="B159" s="328" t="s">
        <v>390</v>
      </c>
      <c r="C159" s="344"/>
      <c r="D159" s="346"/>
      <c r="E159" s="311"/>
      <c r="F159" s="312"/>
      <c r="G159" s="219"/>
    </row>
    <row r="160" spans="1:7" ht="66">
      <c r="A160" s="73"/>
      <c r="B160" s="328" t="s">
        <v>391</v>
      </c>
      <c r="C160" s="344"/>
      <c r="D160" s="346"/>
      <c r="E160" s="311"/>
      <c r="F160" s="312"/>
      <c r="G160" s="219"/>
    </row>
    <row r="161" spans="1:7" ht="39.6">
      <c r="A161" s="73"/>
      <c r="B161" s="328" t="s">
        <v>392</v>
      </c>
      <c r="C161" s="344"/>
      <c r="D161" s="346"/>
      <c r="E161" s="311"/>
      <c r="F161" s="312"/>
      <c r="G161" s="219"/>
    </row>
    <row r="162" spans="1:7" ht="52.8">
      <c r="A162" s="73"/>
      <c r="B162" s="348" t="s">
        <v>377</v>
      </c>
      <c r="C162" s="344"/>
      <c r="D162" s="346"/>
      <c r="E162" s="311"/>
      <c r="F162" s="312"/>
      <c r="G162" s="219"/>
    </row>
    <row r="163" spans="1:7">
      <c r="A163" s="73"/>
      <c r="B163" s="345"/>
      <c r="C163" s="344" t="s">
        <v>177</v>
      </c>
      <c r="D163" s="310">
        <v>10</v>
      </c>
      <c r="E163" s="311"/>
      <c r="F163" s="312"/>
      <c r="G163" s="219"/>
    </row>
    <row r="164" spans="1:7">
      <c r="A164" s="73"/>
      <c r="B164" s="103"/>
      <c r="C164" s="84"/>
      <c r="D164" s="310"/>
      <c r="E164" s="311"/>
      <c r="F164" s="312"/>
      <c r="G164" s="219"/>
    </row>
    <row r="165" spans="1:7">
      <c r="A165" s="351" t="s">
        <v>2</v>
      </c>
      <c r="B165" s="438" t="s">
        <v>138</v>
      </c>
      <c r="C165" s="438"/>
      <c r="D165" s="438"/>
      <c r="E165" s="352"/>
      <c r="F165" s="353"/>
      <c r="G165" s="219"/>
    </row>
    <row r="166" spans="1:7">
      <c r="A166" s="73"/>
      <c r="B166" s="103"/>
      <c r="C166" s="84"/>
      <c r="D166" s="83"/>
      <c r="E166" s="151"/>
      <c r="F166" s="152"/>
    </row>
    <row r="167" spans="1:7">
      <c r="A167" s="73"/>
      <c r="B167" s="103"/>
      <c r="C167" s="84"/>
      <c r="D167" s="83"/>
      <c r="E167" s="151"/>
      <c r="F167" s="152"/>
    </row>
    <row r="168" spans="1:7">
      <c r="A168" s="73"/>
      <c r="B168" s="103"/>
      <c r="C168" s="84"/>
      <c r="D168" s="83"/>
      <c r="E168" s="151"/>
      <c r="F168" s="152"/>
    </row>
    <row r="169" spans="1:7">
      <c r="A169" s="73"/>
      <c r="B169" s="103"/>
      <c r="C169" s="84"/>
      <c r="D169" s="83"/>
      <c r="E169" s="151"/>
      <c r="F169" s="152"/>
    </row>
    <row r="170" spans="1:7" ht="12" customHeight="1">
      <c r="A170" s="73"/>
      <c r="B170" s="103"/>
      <c r="C170" s="84"/>
      <c r="D170" s="83"/>
      <c r="E170" s="151"/>
      <c r="F170" s="152"/>
    </row>
    <row r="171" spans="1:7" ht="12" customHeight="1">
      <c r="A171" s="73"/>
      <c r="B171" s="103"/>
      <c r="C171" s="84"/>
      <c r="D171" s="83"/>
      <c r="E171" s="151"/>
      <c r="F171" s="152"/>
    </row>
    <row r="172" spans="1:7">
      <c r="A172" s="73"/>
      <c r="B172" s="103"/>
      <c r="C172" s="84"/>
      <c r="D172" s="83"/>
      <c r="E172" s="151"/>
      <c r="F172" s="152"/>
    </row>
    <row r="173" spans="1:7" ht="12" customHeight="1">
      <c r="A173" s="73"/>
      <c r="B173" s="103"/>
      <c r="C173" s="84"/>
      <c r="D173" s="83"/>
      <c r="E173" s="151"/>
      <c r="F173" s="152"/>
    </row>
    <row r="174" spans="1:7" ht="12" customHeight="1">
      <c r="A174" s="73"/>
      <c r="B174" s="103"/>
      <c r="C174" s="84"/>
      <c r="D174" s="83"/>
      <c r="E174" s="151"/>
      <c r="F174" s="152"/>
    </row>
    <row r="175" spans="1:7" ht="12" customHeight="1">
      <c r="A175" s="69"/>
      <c r="B175" s="82"/>
      <c r="C175" s="84"/>
      <c r="D175" s="83"/>
      <c r="E175" s="151"/>
      <c r="F175" s="152"/>
    </row>
    <row r="176" spans="1:7" ht="12" customHeight="1">
      <c r="A176" s="69"/>
      <c r="B176" s="70"/>
      <c r="C176" s="71"/>
      <c r="D176" s="72"/>
      <c r="E176" s="93"/>
      <c r="F176" s="71"/>
    </row>
    <row r="177" spans="1:6">
      <c r="A177" s="157"/>
      <c r="B177" s="157"/>
      <c r="C177" s="157"/>
      <c r="D177" s="157"/>
      <c r="E177" s="157"/>
      <c r="F177" s="157"/>
    </row>
    <row r="178" spans="1:6" ht="12" customHeight="1">
      <c r="A178" s="157"/>
      <c r="B178" s="157"/>
      <c r="C178" s="157"/>
      <c r="D178" s="157"/>
      <c r="E178" s="157"/>
      <c r="F178" s="157"/>
    </row>
    <row r="179" spans="1:6" ht="12" customHeight="1">
      <c r="A179" s="157"/>
      <c r="B179" s="157"/>
      <c r="C179" s="157"/>
      <c r="D179" s="157"/>
      <c r="E179" s="157"/>
      <c r="F179" s="157"/>
    </row>
    <row r="180" spans="1:6" ht="12" customHeight="1">
      <c r="A180" s="157"/>
      <c r="B180" s="157"/>
      <c r="C180" s="157"/>
      <c r="D180" s="157"/>
      <c r="E180" s="157"/>
      <c r="F180" s="157"/>
    </row>
    <row r="181" spans="1:6">
      <c r="A181" s="95"/>
      <c r="B181" s="96"/>
      <c r="C181" s="97"/>
      <c r="D181" s="98"/>
      <c r="E181" s="161"/>
      <c r="F181" s="162"/>
    </row>
    <row r="182" spans="1:6">
      <c r="A182" s="157"/>
      <c r="B182" s="157"/>
      <c r="C182" s="157"/>
      <c r="D182" s="157"/>
      <c r="E182" s="157"/>
      <c r="F182" s="157"/>
    </row>
    <row r="183" spans="1:6">
      <c r="B183" s="76"/>
    </row>
    <row r="184" spans="1:6">
      <c r="B184" s="80"/>
    </row>
    <row r="185" spans="1:6">
      <c r="B185" s="163"/>
    </row>
  </sheetData>
  <mergeCells count="45">
    <mergeCell ref="B165:D165"/>
    <mergeCell ref="A45:G45"/>
    <mergeCell ref="A46:G46"/>
    <mergeCell ref="A47:G47"/>
    <mergeCell ref="A48:G48"/>
    <mergeCell ref="A49:G49"/>
    <mergeCell ref="A50:G50"/>
    <mergeCell ref="A44:G44"/>
    <mergeCell ref="A32:G32"/>
    <mergeCell ref="A33:G33"/>
    <mergeCell ref="A34:G34"/>
    <mergeCell ref="A35:G35"/>
    <mergeCell ref="A36:G36"/>
    <mergeCell ref="A37:G37"/>
    <mergeCell ref="A39:B39"/>
    <mergeCell ref="A41:G41"/>
    <mergeCell ref="A42:G42"/>
    <mergeCell ref="A43:G43"/>
    <mergeCell ref="A40:F40"/>
    <mergeCell ref="A31:G31"/>
    <mergeCell ref="A18:G18"/>
    <mergeCell ref="A19:G19"/>
    <mergeCell ref="A20:G20"/>
    <mergeCell ref="A22:G22"/>
    <mergeCell ref="A23:G23"/>
    <mergeCell ref="A24:G24"/>
    <mergeCell ref="A26:G26"/>
    <mergeCell ref="A27:G27"/>
    <mergeCell ref="A28:G28"/>
    <mergeCell ref="A29:G29"/>
    <mergeCell ref="A30:G30"/>
    <mergeCell ref="A25:B25"/>
    <mergeCell ref="A21:F21"/>
    <mergeCell ref="A17:F17"/>
    <mergeCell ref="A6:F6"/>
    <mergeCell ref="A7:F7"/>
    <mergeCell ref="A8:G8"/>
    <mergeCell ref="A11:G11"/>
    <mergeCell ref="A12:G12"/>
    <mergeCell ref="A13:G13"/>
    <mergeCell ref="A14:G14"/>
    <mergeCell ref="A16:G16"/>
    <mergeCell ref="A9:F9"/>
    <mergeCell ref="A10:F10"/>
    <mergeCell ref="A15:F15"/>
  </mergeCells>
  <pageMargins left="0.70866141732283472" right="0.70866141732283472" top="0.74803149606299213" bottom="0.74803149606299213" header="0.31496062992125984" footer="0.31496062992125984"/>
  <pageSetup paperSize="9" fitToHeight="0" orientation="portrait" r:id="rId1"/>
  <headerFooter>
    <oddHeader>&amp;L&amp;G&amp;C&amp;8PROSEKTURA I POMOĆNI PROSTOR U KLINICI ZA INFEKTIVNE BOLESTI DR. FRANA MIHALJEVIĆA
PROJEKT OBNOVE KONSTRUKCIJE ZGRADE</oddHeader>
    <oddFooter>&amp;R&amp;P</oddFooter>
  </headerFooter>
  <rowBreaks count="7" manualBreakCount="7">
    <brk id="40" max="5" man="1"/>
    <brk id="63" max="5" man="1"/>
    <brk id="79" max="5" man="1"/>
    <brk id="97" max="5" man="1"/>
    <brk id="116" max="5" man="1"/>
    <brk id="146" max="5" man="1"/>
    <brk id="157" max="5"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7"/>
  <sheetViews>
    <sheetView view="pageBreakPreview" zoomScaleNormal="100" zoomScaleSheetLayoutView="100" workbookViewId="0">
      <selection activeCell="A40" sqref="A40:F40"/>
    </sheetView>
  </sheetViews>
  <sheetFormatPr defaultRowHeight="13.2"/>
  <cols>
    <col min="1" max="1" width="6.6640625" style="78" customWidth="1"/>
    <col min="2" max="2" width="40.6640625" style="63" customWidth="1"/>
    <col min="3" max="3" width="7.33203125" style="58" customWidth="1"/>
    <col min="4" max="4" width="6.6640625" style="59" customWidth="1"/>
    <col min="5" max="5" width="12" style="60" customWidth="1"/>
    <col min="6" max="6" width="15.5546875" style="61" customWidth="1"/>
    <col min="7" max="256" width="9.109375" style="62"/>
    <col min="257" max="257" width="7.33203125" style="62" customWidth="1"/>
    <col min="258" max="258" width="40.6640625" style="62" customWidth="1"/>
    <col min="259" max="259" width="7.33203125" style="62" customWidth="1"/>
    <col min="260" max="261" width="10.6640625" style="62" customWidth="1"/>
    <col min="262" max="262" width="12.6640625" style="62" customWidth="1"/>
    <col min="263" max="512" width="9.109375" style="62"/>
    <col min="513" max="513" width="7.33203125" style="62" customWidth="1"/>
    <col min="514" max="514" width="40.6640625" style="62" customWidth="1"/>
    <col min="515" max="515" width="7.33203125" style="62" customWidth="1"/>
    <col min="516" max="517" width="10.6640625" style="62" customWidth="1"/>
    <col min="518" max="518" width="12.6640625" style="62" customWidth="1"/>
    <col min="519" max="768" width="9.109375" style="62"/>
    <col min="769" max="769" width="7.33203125" style="62" customWidth="1"/>
    <col min="770" max="770" width="40.6640625" style="62" customWidth="1"/>
    <col min="771" max="771" width="7.33203125" style="62" customWidth="1"/>
    <col min="772" max="773" width="10.6640625" style="62" customWidth="1"/>
    <col min="774" max="774" width="12.6640625" style="62" customWidth="1"/>
    <col min="775" max="1024" width="9.109375" style="62"/>
    <col min="1025" max="1025" width="7.33203125" style="62" customWidth="1"/>
    <col min="1026" max="1026" width="40.6640625" style="62" customWidth="1"/>
    <col min="1027" max="1027" width="7.33203125" style="62" customWidth="1"/>
    <col min="1028" max="1029" width="10.6640625" style="62" customWidth="1"/>
    <col min="1030" max="1030" width="12.6640625" style="62" customWidth="1"/>
    <col min="1031" max="1280" width="9.109375" style="62"/>
    <col min="1281" max="1281" width="7.33203125" style="62" customWidth="1"/>
    <col min="1282" max="1282" width="40.6640625" style="62" customWidth="1"/>
    <col min="1283" max="1283" width="7.33203125" style="62" customWidth="1"/>
    <col min="1284" max="1285" width="10.6640625" style="62" customWidth="1"/>
    <col min="1286" max="1286" width="12.6640625" style="62" customWidth="1"/>
    <col min="1287" max="1536" width="9.109375" style="62"/>
    <col min="1537" max="1537" width="7.33203125" style="62" customWidth="1"/>
    <col min="1538" max="1538" width="40.6640625" style="62" customWidth="1"/>
    <col min="1539" max="1539" width="7.33203125" style="62" customWidth="1"/>
    <col min="1540" max="1541" width="10.6640625" style="62" customWidth="1"/>
    <col min="1542" max="1542" width="12.6640625" style="62" customWidth="1"/>
    <col min="1543" max="1792" width="9.109375" style="62"/>
    <col min="1793" max="1793" width="7.33203125" style="62" customWidth="1"/>
    <col min="1794" max="1794" width="40.6640625" style="62" customWidth="1"/>
    <col min="1795" max="1795" width="7.33203125" style="62" customWidth="1"/>
    <col min="1796" max="1797" width="10.6640625" style="62" customWidth="1"/>
    <col min="1798" max="1798" width="12.6640625" style="62" customWidth="1"/>
    <col min="1799" max="2048" width="9.109375" style="62"/>
    <col min="2049" max="2049" width="7.33203125" style="62" customWidth="1"/>
    <col min="2050" max="2050" width="40.6640625" style="62" customWidth="1"/>
    <col min="2051" max="2051" width="7.33203125" style="62" customWidth="1"/>
    <col min="2052" max="2053" width="10.6640625" style="62" customWidth="1"/>
    <col min="2054" max="2054" width="12.6640625" style="62" customWidth="1"/>
    <col min="2055" max="2304" width="9.109375" style="62"/>
    <col min="2305" max="2305" width="7.33203125" style="62" customWidth="1"/>
    <col min="2306" max="2306" width="40.6640625" style="62" customWidth="1"/>
    <col min="2307" max="2307" width="7.33203125" style="62" customWidth="1"/>
    <col min="2308" max="2309" width="10.6640625" style="62" customWidth="1"/>
    <col min="2310" max="2310" width="12.6640625" style="62" customWidth="1"/>
    <col min="2311" max="2560" width="9.109375" style="62"/>
    <col min="2561" max="2561" width="7.33203125" style="62" customWidth="1"/>
    <col min="2562" max="2562" width="40.6640625" style="62" customWidth="1"/>
    <col min="2563" max="2563" width="7.33203125" style="62" customWidth="1"/>
    <col min="2564" max="2565" width="10.6640625" style="62" customWidth="1"/>
    <col min="2566" max="2566" width="12.6640625" style="62" customWidth="1"/>
    <col min="2567" max="2816" width="9.109375" style="62"/>
    <col min="2817" max="2817" width="7.33203125" style="62" customWidth="1"/>
    <col min="2818" max="2818" width="40.6640625" style="62" customWidth="1"/>
    <col min="2819" max="2819" width="7.33203125" style="62" customWidth="1"/>
    <col min="2820" max="2821" width="10.6640625" style="62" customWidth="1"/>
    <col min="2822" max="2822" width="12.6640625" style="62" customWidth="1"/>
    <col min="2823" max="3072" width="9.109375" style="62"/>
    <col min="3073" max="3073" width="7.33203125" style="62" customWidth="1"/>
    <col min="3074" max="3074" width="40.6640625" style="62" customWidth="1"/>
    <col min="3075" max="3075" width="7.33203125" style="62" customWidth="1"/>
    <col min="3076" max="3077" width="10.6640625" style="62" customWidth="1"/>
    <col min="3078" max="3078" width="12.6640625" style="62" customWidth="1"/>
    <col min="3079" max="3328" width="9.109375" style="62"/>
    <col min="3329" max="3329" width="7.33203125" style="62" customWidth="1"/>
    <col min="3330" max="3330" width="40.6640625" style="62" customWidth="1"/>
    <col min="3331" max="3331" width="7.33203125" style="62" customWidth="1"/>
    <col min="3332" max="3333" width="10.6640625" style="62" customWidth="1"/>
    <col min="3334" max="3334" width="12.6640625" style="62" customWidth="1"/>
    <col min="3335" max="3584" width="9.109375" style="62"/>
    <col min="3585" max="3585" width="7.33203125" style="62" customWidth="1"/>
    <col min="3586" max="3586" width="40.6640625" style="62" customWidth="1"/>
    <col min="3587" max="3587" width="7.33203125" style="62" customWidth="1"/>
    <col min="3588" max="3589" width="10.6640625" style="62" customWidth="1"/>
    <col min="3590" max="3590" width="12.6640625" style="62" customWidth="1"/>
    <col min="3591" max="3840" width="9.109375" style="62"/>
    <col min="3841" max="3841" width="7.33203125" style="62" customWidth="1"/>
    <col min="3842" max="3842" width="40.6640625" style="62" customWidth="1"/>
    <col min="3843" max="3843" width="7.33203125" style="62" customWidth="1"/>
    <col min="3844" max="3845" width="10.6640625" style="62" customWidth="1"/>
    <col min="3846" max="3846" width="12.6640625" style="62" customWidth="1"/>
    <col min="3847" max="4096" width="9.109375" style="62"/>
    <col min="4097" max="4097" width="7.33203125" style="62" customWidth="1"/>
    <col min="4098" max="4098" width="40.6640625" style="62" customWidth="1"/>
    <col min="4099" max="4099" width="7.33203125" style="62" customWidth="1"/>
    <col min="4100" max="4101" width="10.6640625" style="62" customWidth="1"/>
    <col min="4102" max="4102" width="12.6640625" style="62" customWidth="1"/>
    <col min="4103" max="4352" width="9.109375" style="62"/>
    <col min="4353" max="4353" width="7.33203125" style="62" customWidth="1"/>
    <col min="4354" max="4354" width="40.6640625" style="62" customWidth="1"/>
    <col min="4355" max="4355" width="7.33203125" style="62" customWidth="1"/>
    <col min="4356" max="4357" width="10.6640625" style="62" customWidth="1"/>
    <col min="4358" max="4358" width="12.6640625" style="62" customWidth="1"/>
    <col min="4359" max="4608" width="9.109375" style="62"/>
    <col min="4609" max="4609" width="7.33203125" style="62" customWidth="1"/>
    <col min="4610" max="4610" width="40.6640625" style="62" customWidth="1"/>
    <col min="4611" max="4611" width="7.33203125" style="62" customWidth="1"/>
    <col min="4612" max="4613" width="10.6640625" style="62" customWidth="1"/>
    <col min="4614" max="4614" width="12.6640625" style="62" customWidth="1"/>
    <col min="4615" max="4864" width="9.109375" style="62"/>
    <col min="4865" max="4865" width="7.33203125" style="62" customWidth="1"/>
    <col min="4866" max="4866" width="40.6640625" style="62" customWidth="1"/>
    <col min="4867" max="4867" width="7.33203125" style="62" customWidth="1"/>
    <col min="4868" max="4869" width="10.6640625" style="62" customWidth="1"/>
    <col min="4870" max="4870" width="12.6640625" style="62" customWidth="1"/>
    <col min="4871" max="5120" width="9.109375" style="62"/>
    <col min="5121" max="5121" width="7.33203125" style="62" customWidth="1"/>
    <col min="5122" max="5122" width="40.6640625" style="62" customWidth="1"/>
    <col min="5123" max="5123" width="7.33203125" style="62" customWidth="1"/>
    <col min="5124" max="5125" width="10.6640625" style="62" customWidth="1"/>
    <col min="5126" max="5126" width="12.6640625" style="62" customWidth="1"/>
    <col min="5127" max="5376" width="9.109375" style="62"/>
    <col min="5377" max="5377" width="7.33203125" style="62" customWidth="1"/>
    <col min="5378" max="5378" width="40.6640625" style="62" customWidth="1"/>
    <col min="5379" max="5379" width="7.33203125" style="62" customWidth="1"/>
    <col min="5380" max="5381" width="10.6640625" style="62" customWidth="1"/>
    <col min="5382" max="5382" width="12.6640625" style="62" customWidth="1"/>
    <col min="5383" max="5632" width="9.109375" style="62"/>
    <col min="5633" max="5633" width="7.33203125" style="62" customWidth="1"/>
    <col min="5634" max="5634" width="40.6640625" style="62" customWidth="1"/>
    <col min="5635" max="5635" width="7.33203125" style="62" customWidth="1"/>
    <col min="5636" max="5637" width="10.6640625" style="62" customWidth="1"/>
    <col min="5638" max="5638" width="12.6640625" style="62" customWidth="1"/>
    <col min="5639" max="5888" width="9.109375" style="62"/>
    <col min="5889" max="5889" width="7.33203125" style="62" customWidth="1"/>
    <col min="5890" max="5890" width="40.6640625" style="62" customWidth="1"/>
    <col min="5891" max="5891" width="7.33203125" style="62" customWidth="1"/>
    <col min="5892" max="5893" width="10.6640625" style="62" customWidth="1"/>
    <col min="5894" max="5894" width="12.6640625" style="62" customWidth="1"/>
    <col min="5895" max="6144" width="9.109375" style="62"/>
    <col min="6145" max="6145" width="7.33203125" style="62" customWidth="1"/>
    <col min="6146" max="6146" width="40.6640625" style="62" customWidth="1"/>
    <col min="6147" max="6147" width="7.33203125" style="62" customWidth="1"/>
    <col min="6148" max="6149" width="10.6640625" style="62" customWidth="1"/>
    <col min="6150" max="6150" width="12.6640625" style="62" customWidth="1"/>
    <col min="6151" max="6400" width="9.109375" style="62"/>
    <col min="6401" max="6401" width="7.33203125" style="62" customWidth="1"/>
    <col min="6402" max="6402" width="40.6640625" style="62" customWidth="1"/>
    <col min="6403" max="6403" width="7.33203125" style="62" customWidth="1"/>
    <col min="6404" max="6405" width="10.6640625" style="62" customWidth="1"/>
    <col min="6406" max="6406" width="12.6640625" style="62" customWidth="1"/>
    <col min="6407" max="6656" width="9.109375" style="62"/>
    <col min="6657" max="6657" width="7.33203125" style="62" customWidth="1"/>
    <col min="6658" max="6658" width="40.6640625" style="62" customWidth="1"/>
    <col min="6659" max="6659" width="7.33203125" style="62" customWidth="1"/>
    <col min="6660" max="6661" width="10.6640625" style="62" customWidth="1"/>
    <col min="6662" max="6662" width="12.6640625" style="62" customWidth="1"/>
    <col min="6663" max="6912" width="9.109375" style="62"/>
    <col min="6913" max="6913" width="7.33203125" style="62" customWidth="1"/>
    <col min="6914" max="6914" width="40.6640625" style="62" customWidth="1"/>
    <col min="6915" max="6915" width="7.33203125" style="62" customWidth="1"/>
    <col min="6916" max="6917" width="10.6640625" style="62" customWidth="1"/>
    <col min="6918" max="6918" width="12.6640625" style="62" customWidth="1"/>
    <col min="6919" max="7168" width="9.109375" style="62"/>
    <col min="7169" max="7169" width="7.33203125" style="62" customWidth="1"/>
    <col min="7170" max="7170" width="40.6640625" style="62" customWidth="1"/>
    <col min="7171" max="7171" width="7.33203125" style="62" customWidth="1"/>
    <col min="7172" max="7173" width="10.6640625" style="62" customWidth="1"/>
    <col min="7174" max="7174" width="12.6640625" style="62" customWidth="1"/>
    <col min="7175" max="7424" width="9.109375" style="62"/>
    <col min="7425" max="7425" width="7.33203125" style="62" customWidth="1"/>
    <col min="7426" max="7426" width="40.6640625" style="62" customWidth="1"/>
    <col min="7427" max="7427" width="7.33203125" style="62" customWidth="1"/>
    <col min="7428" max="7429" width="10.6640625" style="62" customWidth="1"/>
    <col min="7430" max="7430" width="12.6640625" style="62" customWidth="1"/>
    <col min="7431" max="7680" width="9.109375" style="62"/>
    <col min="7681" max="7681" width="7.33203125" style="62" customWidth="1"/>
    <col min="7682" max="7682" width="40.6640625" style="62" customWidth="1"/>
    <col min="7683" max="7683" width="7.33203125" style="62" customWidth="1"/>
    <col min="7684" max="7685" width="10.6640625" style="62" customWidth="1"/>
    <col min="7686" max="7686" width="12.6640625" style="62" customWidth="1"/>
    <col min="7687" max="7936" width="9.109375" style="62"/>
    <col min="7937" max="7937" width="7.33203125" style="62" customWidth="1"/>
    <col min="7938" max="7938" width="40.6640625" style="62" customWidth="1"/>
    <col min="7939" max="7939" width="7.33203125" style="62" customWidth="1"/>
    <col min="7940" max="7941" width="10.6640625" style="62" customWidth="1"/>
    <col min="7942" max="7942" width="12.6640625" style="62" customWidth="1"/>
    <col min="7943" max="8192" width="9.109375" style="62"/>
    <col min="8193" max="8193" width="7.33203125" style="62" customWidth="1"/>
    <col min="8194" max="8194" width="40.6640625" style="62" customWidth="1"/>
    <col min="8195" max="8195" width="7.33203125" style="62" customWidth="1"/>
    <col min="8196" max="8197" width="10.6640625" style="62" customWidth="1"/>
    <col min="8198" max="8198" width="12.6640625" style="62" customWidth="1"/>
    <col min="8199" max="8448" width="9.109375" style="62"/>
    <col min="8449" max="8449" width="7.33203125" style="62" customWidth="1"/>
    <col min="8450" max="8450" width="40.6640625" style="62" customWidth="1"/>
    <col min="8451" max="8451" width="7.33203125" style="62" customWidth="1"/>
    <col min="8452" max="8453" width="10.6640625" style="62" customWidth="1"/>
    <col min="8454" max="8454" width="12.6640625" style="62" customWidth="1"/>
    <col min="8455" max="8704" width="9.109375" style="62"/>
    <col min="8705" max="8705" width="7.33203125" style="62" customWidth="1"/>
    <col min="8706" max="8706" width="40.6640625" style="62" customWidth="1"/>
    <col min="8707" max="8707" width="7.33203125" style="62" customWidth="1"/>
    <col min="8708" max="8709" width="10.6640625" style="62" customWidth="1"/>
    <col min="8710" max="8710" width="12.6640625" style="62" customWidth="1"/>
    <col min="8711" max="8960" width="9.109375" style="62"/>
    <col min="8961" max="8961" width="7.33203125" style="62" customWidth="1"/>
    <col min="8962" max="8962" width="40.6640625" style="62" customWidth="1"/>
    <col min="8963" max="8963" width="7.33203125" style="62" customWidth="1"/>
    <col min="8964" max="8965" width="10.6640625" style="62" customWidth="1"/>
    <col min="8966" max="8966" width="12.6640625" style="62" customWidth="1"/>
    <col min="8967" max="9216" width="9.109375" style="62"/>
    <col min="9217" max="9217" width="7.33203125" style="62" customWidth="1"/>
    <col min="9218" max="9218" width="40.6640625" style="62" customWidth="1"/>
    <col min="9219" max="9219" width="7.33203125" style="62" customWidth="1"/>
    <col min="9220" max="9221" width="10.6640625" style="62" customWidth="1"/>
    <col min="9222" max="9222" width="12.6640625" style="62" customWidth="1"/>
    <col min="9223" max="9472" width="9.109375" style="62"/>
    <col min="9473" max="9473" width="7.33203125" style="62" customWidth="1"/>
    <col min="9474" max="9474" width="40.6640625" style="62" customWidth="1"/>
    <col min="9475" max="9475" width="7.33203125" style="62" customWidth="1"/>
    <col min="9476" max="9477" width="10.6640625" style="62" customWidth="1"/>
    <col min="9478" max="9478" width="12.6640625" style="62" customWidth="1"/>
    <col min="9479" max="9728" width="9.109375" style="62"/>
    <col min="9729" max="9729" width="7.33203125" style="62" customWidth="1"/>
    <col min="9730" max="9730" width="40.6640625" style="62" customWidth="1"/>
    <col min="9731" max="9731" width="7.33203125" style="62" customWidth="1"/>
    <col min="9732" max="9733" width="10.6640625" style="62" customWidth="1"/>
    <col min="9734" max="9734" width="12.6640625" style="62" customWidth="1"/>
    <col min="9735" max="9984" width="9.109375" style="62"/>
    <col min="9985" max="9985" width="7.33203125" style="62" customWidth="1"/>
    <col min="9986" max="9986" width="40.6640625" style="62" customWidth="1"/>
    <col min="9987" max="9987" width="7.33203125" style="62" customWidth="1"/>
    <col min="9988" max="9989" width="10.6640625" style="62" customWidth="1"/>
    <col min="9990" max="9990" width="12.6640625" style="62" customWidth="1"/>
    <col min="9991" max="10240" width="9.109375" style="62"/>
    <col min="10241" max="10241" width="7.33203125" style="62" customWidth="1"/>
    <col min="10242" max="10242" width="40.6640625" style="62" customWidth="1"/>
    <col min="10243" max="10243" width="7.33203125" style="62" customWidth="1"/>
    <col min="10244" max="10245" width="10.6640625" style="62" customWidth="1"/>
    <col min="10246" max="10246" width="12.6640625" style="62" customWidth="1"/>
    <col min="10247" max="10496" width="9.109375" style="62"/>
    <col min="10497" max="10497" width="7.33203125" style="62" customWidth="1"/>
    <col min="10498" max="10498" width="40.6640625" style="62" customWidth="1"/>
    <col min="10499" max="10499" width="7.33203125" style="62" customWidth="1"/>
    <col min="10500" max="10501" width="10.6640625" style="62" customWidth="1"/>
    <col min="10502" max="10502" width="12.6640625" style="62" customWidth="1"/>
    <col min="10503" max="10752" width="9.109375" style="62"/>
    <col min="10753" max="10753" width="7.33203125" style="62" customWidth="1"/>
    <col min="10754" max="10754" width="40.6640625" style="62" customWidth="1"/>
    <col min="10755" max="10755" width="7.33203125" style="62" customWidth="1"/>
    <col min="10756" max="10757" width="10.6640625" style="62" customWidth="1"/>
    <col min="10758" max="10758" width="12.6640625" style="62" customWidth="1"/>
    <col min="10759" max="11008" width="9.109375" style="62"/>
    <col min="11009" max="11009" width="7.33203125" style="62" customWidth="1"/>
    <col min="11010" max="11010" width="40.6640625" style="62" customWidth="1"/>
    <col min="11011" max="11011" width="7.33203125" style="62" customWidth="1"/>
    <col min="11012" max="11013" width="10.6640625" style="62" customWidth="1"/>
    <col min="11014" max="11014" width="12.6640625" style="62" customWidth="1"/>
    <col min="11015" max="11264" width="9.109375" style="62"/>
    <col min="11265" max="11265" width="7.33203125" style="62" customWidth="1"/>
    <col min="11266" max="11266" width="40.6640625" style="62" customWidth="1"/>
    <col min="11267" max="11267" width="7.33203125" style="62" customWidth="1"/>
    <col min="11268" max="11269" width="10.6640625" style="62" customWidth="1"/>
    <col min="11270" max="11270" width="12.6640625" style="62" customWidth="1"/>
    <col min="11271" max="11520" width="9.109375" style="62"/>
    <col min="11521" max="11521" width="7.33203125" style="62" customWidth="1"/>
    <col min="11522" max="11522" width="40.6640625" style="62" customWidth="1"/>
    <col min="11523" max="11523" width="7.33203125" style="62" customWidth="1"/>
    <col min="11524" max="11525" width="10.6640625" style="62" customWidth="1"/>
    <col min="11526" max="11526" width="12.6640625" style="62" customWidth="1"/>
    <col min="11527" max="11776" width="9.109375" style="62"/>
    <col min="11777" max="11777" width="7.33203125" style="62" customWidth="1"/>
    <col min="11778" max="11778" width="40.6640625" style="62" customWidth="1"/>
    <col min="11779" max="11779" width="7.33203125" style="62" customWidth="1"/>
    <col min="11780" max="11781" width="10.6640625" style="62" customWidth="1"/>
    <col min="11782" max="11782" width="12.6640625" style="62" customWidth="1"/>
    <col min="11783" max="12032" width="9.109375" style="62"/>
    <col min="12033" max="12033" width="7.33203125" style="62" customWidth="1"/>
    <col min="12034" max="12034" width="40.6640625" style="62" customWidth="1"/>
    <col min="12035" max="12035" width="7.33203125" style="62" customWidth="1"/>
    <col min="12036" max="12037" width="10.6640625" style="62" customWidth="1"/>
    <col min="12038" max="12038" width="12.6640625" style="62" customWidth="1"/>
    <col min="12039" max="12288" width="9.109375" style="62"/>
    <col min="12289" max="12289" width="7.33203125" style="62" customWidth="1"/>
    <col min="12290" max="12290" width="40.6640625" style="62" customWidth="1"/>
    <col min="12291" max="12291" width="7.33203125" style="62" customWidth="1"/>
    <col min="12292" max="12293" width="10.6640625" style="62" customWidth="1"/>
    <col min="12294" max="12294" width="12.6640625" style="62" customWidth="1"/>
    <col min="12295" max="12544" width="9.109375" style="62"/>
    <col min="12545" max="12545" width="7.33203125" style="62" customWidth="1"/>
    <col min="12546" max="12546" width="40.6640625" style="62" customWidth="1"/>
    <col min="12547" max="12547" width="7.33203125" style="62" customWidth="1"/>
    <col min="12548" max="12549" width="10.6640625" style="62" customWidth="1"/>
    <col min="12550" max="12550" width="12.6640625" style="62" customWidth="1"/>
    <col min="12551" max="12800" width="9.109375" style="62"/>
    <col min="12801" max="12801" width="7.33203125" style="62" customWidth="1"/>
    <col min="12802" max="12802" width="40.6640625" style="62" customWidth="1"/>
    <col min="12803" max="12803" width="7.33203125" style="62" customWidth="1"/>
    <col min="12804" max="12805" width="10.6640625" style="62" customWidth="1"/>
    <col min="12806" max="12806" width="12.6640625" style="62" customWidth="1"/>
    <col min="12807" max="13056" width="9.109375" style="62"/>
    <col min="13057" max="13057" width="7.33203125" style="62" customWidth="1"/>
    <col min="13058" max="13058" width="40.6640625" style="62" customWidth="1"/>
    <col min="13059" max="13059" width="7.33203125" style="62" customWidth="1"/>
    <col min="13060" max="13061" width="10.6640625" style="62" customWidth="1"/>
    <col min="13062" max="13062" width="12.6640625" style="62" customWidth="1"/>
    <col min="13063" max="13312" width="9.109375" style="62"/>
    <col min="13313" max="13313" width="7.33203125" style="62" customWidth="1"/>
    <col min="13314" max="13314" width="40.6640625" style="62" customWidth="1"/>
    <col min="13315" max="13315" width="7.33203125" style="62" customWidth="1"/>
    <col min="13316" max="13317" width="10.6640625" style="62" customWidth="1"/>
    <col min="13318" max="13318" width="12.6640625" style="62" customWidth="1"/>
    <col min="13319" max="13568" width="9.109375" style="62"/>
    <col min="13569" max="13569" width="7.33203125" style="62" customWidth="1"/>
    <col min="13570" max="13570" width="40.6640625" style="62" customWidth="1"/>
    <col min="13571" max="13571" width="7.33203125" style="62" customWidth="1"/>
    <col min="13572" max="13573" width="10.6640625" style="62" customWidth="1"/>
    <col min="13574" max="13574" width="12.6640625" style="62" customWidth="1"/>
    <col min="13575" max="13824" width="9.109375" style="62"/>
    <col min="13825" max="13825" width="7.33203125" style="62" customWidth="1"/>
    <col min="13826" max="13826" width="40.6640625" style="62" customWidth="1"/>
    <col min="13827" max="13827" width="7.33203125" style="62" customWidth="1"/>
    <col min="13828" max="13829" width="10.6640625" style="62" customWidth="1"/>
    <col min="13830" max="13830" width="12.6640625" style="62" customWidth="1"/>
    <col min="13831" max="14080" width="9.109375" style="62"/>
    <col min="14081" max="14081" width="7.33203125" style="62" customWidth="1"/>
    <col min="14082" max="14082" width="40.6640625" style="62" customWidth="1"/>
    <col min="14083" max="14083" width="7.33203125" style="62" customWidth="1"/>
    <col min="14084" max="14085" width="10.6640625" style="62" customWidth="1"/>
    <col min="14086" max="14086" width="12.6640625" style="62" customWidth="1"/>
    <col min="14087" max="14336" width="9.109375" style="62"/>
    <col min="14337" max="14337" width="7.33203125" style="62" customWidth="1"/>
    <col min="14338" max="14338" width="40.6640625" style="62" customWidth="1"/>
    <col min="14339" max="14339" width="7.33203125" style="62" customWidth="1"/>
    <col min="14340" max="14341" width="10.6640625" style="62" customWidth="1"/>
    <col min="14342" max="14342" width="12.6640625" style="62" customWidth="1"/>
    <col min="14343" max="14592" width="9.109375" style="62"/>
    <col min="14593" max="14593" width="7.33203125" style="62" customWidth="1"/>
    <col min="14594" max="14594" width="40.6640625" style="62" customWidth="1"/>
    <col min="14595" max="14595" width="7.33203125" style="62" customWidth="1"/>
    <col min="14596" max="14597" width="10.6640625" style="62" customWidth="1"/>
    <col min="14598" max="14598" width="12.6640625" style="62" customWidth="1"/>
    <col min="14599" max="14848" width="9.109375" style="62"/>
    <col min="14849" max="14849" width="7.33203125" style="62" customWidth="1"/>
    <col min="14850" max="14850" width="40.6640625" style="62" customWidth="1"/>
    <col min="14851" max="14851" width="7.33203125" style="62" customWidth="1"/>
    <col min="14852" max="14853" width="10.6640625" style="62" customWidth="1"/>
    <col min="14854" max="14854" width="12.6640625" style="62" customWidth="1"/>
    <col min="14855" max="15104" width="9.109375" style="62"/>
    <col min="15105" max="15105" width="7.33203125" style="62" customWidth="1"/>
    <col min="15106" max="15106" width="40.6640625" style="62" customWidth="1"/>
    <col min="15107" max="15107" width="7.33203125" style="62" customWidth="1"/>
    <col min="15108" max="15109" width="10.6640625" style="62" customWidth="1"/>
    <col min="15110" max="15110" width="12.6640625" style="62" customWidth="1"/>
    <col min="15111" max="15360" width="9.109375" style="62"/>
    <col min="15361" max="15361" width="7.33203125" style="62" customWidth="1"/>
    <col min="15362" max="15362" width="40.6640625" style="62" customWidth="1"/>
    <col min="15363" max="15363" width="7.33203125" style="62" customWidth="1"/>
    <col min="15364" max="15365" width="10.6640625" style="62" customWidth="1"/>
    <col min="15366" max="15366" width="12.6640625" style="62" customWidth="1"/>
    <col min="15367" max="15616" width="9.109375" style="62"/>
    <col min="15617" max="15617" width="7.33203125" style="62" customWidth="1"/>
    <col min="15618" max="15618" width="40.6640625" style="62" customWidth="1"/>
    <col min="15619" max="15619" width="7.33203125" style="62" customWidth="1"/>
    <col min="15620" max="15621" width="10.6640625" style="62" customWidth="1"/>
    <col min="15622" max="15622" width="12.6640625" style="62" customWidth="1"/>
    <col min="15623" max="15872" width="9.109375" style="62"/>
    <col min="15873" max="15873" width="7.33203125" style="62" customWidth="1"/>
    <col min="15874" max="15874" width="40.6640625" style="62" customWidth="1"/>
    <col min="15875" max="15875" width="7.33203125" style="62" customWidth="1"/>
    <col min="15876" max="15877" width="10.6640625" style="62" customWidth="1"/>
    <col min="15878" max="15878" width="12.6640625" style="62" customWidth="1"/>
    <col min="15879" max="16128" width="9.109375" style="62"/>
    <col min="16129" max="16129" width="7.33203125" style="62" customWidth="1"/>
    <col min="16130" max="16130" width="40.6640625" style="62" customWidth="1"/>
    <col min="16131" max="16131" width="7.33203125" style="62" customWidth="1"/>
    <col min="16132" max="16133" width="10.6640625" style="62" customWidth="1"/>
    <col min="16134" max="16134" width="12.6640625" style="62" customWidth="1"/>
    <col min="16135" max="16384" width="9.109375" style="62"/>
  </cols>
  <sheetData>
    <row r="1" spans="1:7">
      <c r="A1" s="184"/>
      <c r="B1" s="185"/>
      <c r="C1" s="186"/>
      <c r="D1" s="187"/>
      <c r="E1" s="188"/>
      <c r="F1" s="189"/>
    </row>
    <row r="2" spans="1:7">
      <c r="A2" s="190" t="s">
        <v>72</v>
      </c>
      <c r="B2" s="191" t="s">
        <v>139</v>
      </c>
      <c r="C2" s="186"/>
      <c r="D2" s="187"/>
      <c r="E2" s="188"/>
      <c r="F2" s="189"/>
    </row>
    <row r="3" spans="1:7">
      <c r="A3" s="192"/>
      <c r="B3" s="185"/>
      <c r="C3" s="186"/>
      <c r="D3" s="187"/>
      <c r="E3" s="188"/>
      <c r="F3" s="189"/>
    </row>
    <row r="4" spans="1:7">
      <c r="A4" s="184"/>
      <c r="B4" s="224" t="s">
        <v>140</v>
      </c>
      <c r="C4" s="225"/>
      <c r="D4" s="226"/>
      <c r="E4" s="227"/>
      <c r="F4" s="228"/>
    </row>
    <row r="5" spans="1:7">
      <c r="A5" s="224"/>
      <c r="B5" s="225"/>
      <c r="C5" s="229"/>
      <c r="D5" s="226"/>
      <c r="E5" s="227"/>
      <c r="F5" s="228"/>
    </row>
    <row r="6" spans="1:7" s="86" customFormat="1" ht="12.75" customHeight="1">
      <c r="A6" s="439" t="s">
        <v>116</v>
      </c>
      <c r="B6" s="439"/>
      <c r="C6" s="439"/>
      <c r="D6" s="439"/>
      <c r="E6" s="439"/>
      <c r="F6" s="439"/>
      <c r="G6" s="85"/>
    </row>
    <row r="7" spans="1:7" s="87" customFormat="1" ht="15.6" customHeight="1">
      <c r="A7" s="441" t="s">
        <v>117</v>
      </c>
      <c r="B7" s="441"/>
      <c r="C7" s="441"/>
      <c r="D7" s="441"/>
      <c r="E7" s="441"/>
      <c r="F7" s="441"/>
      <c r="G7" s="85"/>
    </row>
    <row r="8" spans="1:7" s="87" customFormat="1" ht="25.5" customHeight="1">
      <c r="A8" s="441"/>
      <c r="B8" s="441"/>
      <c r="C8" s="441"/>
      <c r="D8" s="441"/>
      <c r="E8" s="441"/>
      <c r="F8" s="441"/>
      <c r="G8" s="85"/>
    </row>
    <row r="9" spans="1:7" s="86" customFormat="1">
      <c r="A9" s="230"/>
      <c r="B9" s="231"/>
      <c r="C9" s="232"/>
      <c r="D9" s="233"/>
      <c r="E9" s="234"/>
      <c r="F9" s="234"/>
      <c r="G9" s="88"/>
    </row>
    <row r="10" spans="1:7" s="87" customFormat="1" ht="28.5" customHeight="1">
      <c r="A10" s="441" t="s">
        <v>170</v>
      </c>
      <c r="B10" s="441"/>
      <c r="C10" s="441"/>
      <c r="D10" s="441"/>
      <c r="E10" s="441"/>
      <c r="F10" s="441"/>
      <c r="G10" s="85"/>
    </row>
    <row r="11" spans="1:7" s="86" customFormat="1">
      <c r="A11" s="230"/>
      <c r="B11" s="231"/>
      <c r="C11" s="232"/>
      <c r="D11" s="233"/>
      <c r="E11" s="234"/>
      <c r="F11" s="234"/>
      <c r="G11" s="88"/>
    </row>
    <row r="12" spans="1:7" s="86" customFormat="1" ht="12.75" customHeight="1">
      <c r="A12" s="441" t="s">
        <v>118</v>
      </c>
      <c r="B12" s="441"/>
      <c r="C12" s="441"/>
      <c r="D12" s="441"/>
      <c r="E12" s="441"/>
      <c r="F12" s="441"/>
      <c r="G12" s="88"/>
    </row>
    <row r="13" spans="1:7" s="86" customFormat="1">
      <c r="A13" s="235"/>
      <c r="B13" s="236"/>
      <c r="C13" s="237"/>
      <c r="D13" s="238"/>
      <c r="E13" s="239"/>
      <c r="F13" s="239"/>
      <c r="G13" s="88"/>
    </row>
    <row r="14" spans="1:7" s="86" customFormat="1">
      <c r="A14" s="230" t="s">
        <v>119</v>
      </c>
      <c r="B14" s="231"/>
      <c r="C14" s="232"/>
      <c r="D14" s="233"/>
      <c r="E14" s="234"/>
      <c r="F14" s="234"/>
      <c r="G14" s="88"/>
    </row>
    <row r="15" spans="1:7" s="86" customFormat="1">
      <c r="A15" s="230"/>
      <c r="B15" s="231"/>
      <c r="C15" s="232"/>
      <c r="D15" s="233"/>
      <c r="E15" s="234"/>
      <c r="F15" s="234"/>
      <c r="G15" s="88"/>
    </row>
    <row r="16" spans="1:7" s="86" customFormat="1">
      <c r="A16" s="230" t="s">
        <v>120</v>
      </c>
      <c r="B16" s="231"/>
      <c r="C16" s="232"/>
      <c r="D16" s="233"/>
      <c r="E16" s="234"/>
      <c r="F16" s="234"/>
      <c r="G16" s="88"/>
    </row>
    <row r="17" spans="1:7" s="86" customFormat="1">
      <c r="A17" s="230"/>
      <c r="B17" s="231"/>
      <c r="C17" s="232"/>
      <c r="D17" s="233"/>
      <c r="E17" s="234"/>
      <c r="F17" s="234"/>
      <c r="G17" s="88"/>
    </row>
    <row r="18" spans="1:7" s="86" customFormat="1">
      <c r="A18" s="230" t="s">
        <v>121</v>
      </c>
      <c r="B18" s="231"/>
      <c r="C18" s="232"/>
      <c r="D18" s="233"/>
      <c r="E18" s="234"/>
      <c r="F18" s="234"/>
      <c r="G18" s="88"/>
    </row>
    <row r="19" spans="1:7" s="86" customFormat="1">
      <c r="A19" s="230"/>
      <c r="B19" s="231"/>
      <c r="C19" s="232"/>
      <c r="D19" s="233"/>
      <c r="E19" s="234"/>
      <c r="F19" s="234"/>
      <c r="G19" s="88"/>
    </row>
    <row r="20" spans="1:7" s="86" customFormat="1" ht="12" customHeight="1">
      <c r="A20" s="441" t="s">
        <v>122</v>
      </c>
      <c r="B20" s="441"/>
      <c r="C20" s="441"/>
      <c r="D20" s="441"/>
      <c r="E20" s="441"/>
      <c r="F20" s="441"/>
      <c r="G20" s="85"/>
    </row>
    <row r="21" spans="1:7" s="86" customFormat="1">
      <c r="A21" s="441"/>
      <c r="B21" s="441"/>
      <c r="C21" s="441"/>
      <c r="D21" s="441"/>
      <c r="E21" s="441"/>
      <c r="F21" s="441"/>
      <c r="G21" s="85"/>
    </row>
    <row r="22" spans="1:7" s="86" customFormat="1">
      <c r="A22" s="230"/>
      <c r="B22" s="231"/>
      <c r="C22" s="232"/>
      <c r="D22" s="233"/>
      <c r="E22" s="234"/>
      <c r="F22" s="234"/>
      <c r="G22" s="88"/>
    </row>
    <row r="23" spans="1:7" s="86" customFormat="1" ht="12" customHeight="1">
      <c r="A23" s="439" t="s">
        <v>141</v>
      </c>
      <c r="B23" s="439"/>
      <c r="C23" s="439"/>
      <c r="D23" s="439"/>
      <c r="E23" s="439"/>
      <c r="F23" s="439"/>
      <c r="G23" s="85"/>
    </row>
    <row r="24" spans="1:7" s="86" customFormat="1">
      <c r="A24" s="439"/>
      <c r="B24" s="439"/>
      <c r="C24" s="439"/>
      <c r="D24" s="439"/>
      <c r="E24" s="439"/>
      <c r="F24" s="439"/>
      <c r="G24" s="85"/>
    </row>
    <row r="25" spans="1:7" s="86" customFormat="1">
      <c r="A25" s="439"/>
      <c r="B25" s="439"/>
      <c r="C25" s="439"/>
      <c r="D25" s="440"/>
      <c r="E25" s="440"/>
      <c r="F25" s="439"/>
      <c r="G25" s="85"/>
    </row>
    <row r="26" spans="1:7" s="145" customFormat="1" ht="25.5" customHeight="1">
      <c r="A26" s="439"/>
      <c r="B26" s="439"/>
      <c r="C26" s="439"/>
      <c r="D26" s="439"/>
      <c r="E26" s="439"/>
      <c r="F26" s="439"/>
      <c r="G26" s="144"/>
    </row>
    <row r="27" spans="1:7" s="86" customFormat="1">
      <c r="A27" s="439"/>
      <c r="B27" s="439"/>
      <c r="C27" s="439"/>
      <c r="D27" s="439"/>
      <c r="E27" s="439"/>
      <c r="F27" s="439"/>
      <c r="G27" s="85"/>
    </row>
    <row r="28" spans="1:7" s="86" customFormat="1">
      <c r="A28" s="230"/>
      <c r="B28" s="231"/>
      <c r="C28" s="232"/>
      <c r="D28" s="233"/>
      <c r="E28" s="234"/>
      <c r="F28" s="234"/>
      <c r="G28" s="88"/>
    </row>
    <row r="29" spans="1:7" s="86" customFormat="1" ht="12" customHeight="1">
      <c r="A29" s="441" t="s">
        <v>123</v>
      </c>
      <c r="B29" s="441"/>
      <c r="C29" s="441"/>
      <c r="D29" s="441"/>
      <c r="E29" s="441"/>
      <c r="F29" s="441"/>
      <c r="G29" s="85"/>
    </row>
    <row r="30" spans="1:7" s="86" customFormat="1">
      <c r="A30" s="441"/>
      <c r="B30" s="441"/>
      <c r="C30" s="441"/>
      <c r="D30" s="441"/>
      <c r="E30" s="441"/>
      <c r="F30" s="441"/>
      <c r="G30" s="85"/>
    </row>
    <row r="31" spans="1:7" s="86" customFormat="1">
      <c r="A31" s="235"/>
      <c r="B31" s="236"/>
      <c r="C31" s="237"/>
      <c r="D31" s="238"/>
      <c r="E31" s="239"/>
      <c r="F31" s="239"/>
      <c r="G31" s="88"/>
    </row>
    <row r="32" spans="1:7" s="86" customFormat="1">
      <c r="A32" s="230" t="s">
        <v>174</v>
      </c>
      <c r="B32" s="231"/>
      <c r="C32" s="232"/>
      <c r="D32" s="233"/>
      <c r="E32" s="234"/>
      <c r="F32" s="234"/>
      <c r="G32" s="88"/>
    </row>
    <row r="33" spans="1:7" s="86" customFormat="1">
      <c r="A33" s="230"/>
      <c r="B33" s="231"/>
      <c r="C33" s="232"/>
      <c r="D33" s="233"/>
      <c r="E33" s="234"/>
      <c r="F33" s="234"/>
      <c r="G33" s="88"/>
    </row>
    <row r="34" spans="1:7" s="86" customFormat="1">
      <c r="A34" s="230" t="s">
        <v>124</v>
      </c>
      <c r="B34" s="231"/>
      <c r="C34" s="232"/>
      <c r="D34" s="233"/>
      <c r="E34" s="234"/>
      <c r="F34" s="234"/>
      <c r="G34" s="88"/>
    </row>
    <row r="35" spans="1:7" s="86" customFormat="1">
      <c r="A35" s="230" t="s">
        <v>125</v>
      </c>
      <c r="B35" s="231"/>
      <c r="C35" s="232"/>
      <c r="D35" s="233"/>
      <c r="E35" s="234"/>
      <c r="F35" s="234"/>
      <c r="G35" s="88"/>
    </row>
    <row r="36" spans="1:7" s="86" customFormat="1">
      <c r="A36" s="230" t="s">
        <v>126</v>
      </c>
      <c r="B36" s="231"/>
      <c r="C36" s="232"/>
      <c r="D36" s="233"/>
      <c r="E36" s="234"/>
      <c r="F36" s="234"/>
      <c r="G36" s="88"/>
    </row>
    <row r="37" spans="1:7" s="86" customFormat="1">
      <c r="A37" s="443" t="s">
        <v>127</v>
      </c>
      <c r="B37" s="443"/>
      <c r="C37" s="443"/>
      <c r="D37" s="443"/>
      <c r="E37" s="443"/>
      <c r="F37" s="443"/>
      <c r="G37" s="88"/>
    </row>
    <row r="38" spans="1:7" s="86" customFormat="1">
      <c r="A38" s="444" t="s">
        <v>128</v>
      </c>
      <c r="B38" s="444"/>
      <c r="C38" s="444"/>
      <c r="D38" s="444"/>
      <c r="E38" s="444"/>
      <c r="F38" s="444"/>
      <c r="G38" s="89"/>
    </row>
    <row r="39" spans="1:7" s="86" customFormat="1">
      <c r="A39" s="444" t="s">
        <v>129</v>
      </c>
      <c r="B39" s="444"/>
      <c r="C39" s="444"/>
      <c r="D39" s="444"/>
      <c r="E39" s="444"/>
      <c r="F39" s="444"/>
      <c r="G39" s="89"/>
    </row>
    <row r="40" spans="1:7" s="86" customFormat="1">
      <c r="A40" s="444" t="s">
        <v>130</v>
      </c>
      <c r="B40" s="444"/>
      <c r="C40" s="444"/>
      <c r="D40" s="444"/>
      <c r="E40" s="444"/>
      <c r="F40" s="444"/>
      <c r="G40" s="89"/>
    </row>
    <row r="41" spans="1:7" s="86" customFormat="1">
      <c r="A41" s="444" t="s">
        <v>131</v>
      </c>
      <c r="B41" s="444"/>
      <c r="C41" s="444"/>
      <c r="D41" s="444"/>
      <c r="E41" s="444"/>
      <c r="F41" s="444"/>
      <c r="G41" s="89"/>
    </row>
    <row r="42" spans="1:7">
      <c r="A42" s="224"/>
      <c r="B42" s="225"/>
      <c r="C42" s="229"/>
      <c r="D42" s="226"/>
      <c r="E42" s="227"/>
      <c r="F42" s="228"/>
    </row>
    <row r="43" spans="1:7">
      <c r="A43" s="286" t="s">
        <v>63</v>
      </c>
      <c r="B43" s="287" t="s">
        <v>62</v>
      </c>
      <c r="C43" s="288" t="s">
        <v>64</v>
      </c>
      <c r="D43" s="289" t="s">
        <v>65</v>
      </c>
      <c r="E43" s="290" t="s">
        <v>66</v>
      </c>
      <c r="F43" s="291" t="s">
        <v>67</v>
      </c>
    </row>
    <row r="44" spans="1:7">
      <c r="A44" s="292"/>
      <c r="B44" s="293"/>
      <c r="C44" s="294"/>
      <c r="D44" s="295"/>
      <c r="E44" s="296"/>
      <c r="F44" s="294"/>
    </row>
    <row r="45" spans="1:7" s="148" customFormat="1" ht="92.4">
      <c r="A45" s="297" t="s">
        <v>168</v>
      </c>
      <c r="B45" s="123" t="s">
        <v>421</v>
      </c>
      <c r="C45" s="294"/>
      <c r="D45" s="295"/>
      <c r="E45" s="296"/>
      <c r="F45" s="294"/>
    </row>
    <row r="46" spans="1:7" s="148" customFormat="1">
      <c r="A46" s="292"/>
      <c r="B46" s="293"/>
      <c r="C46" s="298" t="s">
        <v>75</v>
      </c>
      <c r="D46" s="299">
        <v>10.6</v>
      </c>
      <c r="E46" s="300"/>
      <c r="F46" s="300"/>
    </row>
    <row r="47" spans="1:7" s="148" customFormat="1">
      <c r="A47" s="292"/>
      <c r="B47" s="293"/>
      <c r="C47" s="294"/>
      <c r="D47" s="295"/>
      <c r="E47" s="296"/>
      <c r="F47" s="294"/>
    </row>
    <row r="48" spans="1:7" s="148" customFormat="1" ht="79.2">
      <c r="A48" s="297" t="s">
        <v>180</v>
      </c>
      <c r="B48" s="123" t="s">
        <v>422</v>
      </c>
      <c r="C48" s="294"/>
      <c r="D48" s="295"/>
      <c r="E48" s="296"/>
      <c r="F48" s="294"/>
    </row>
    <row r="49" spans="1:6" s="148" customFormat="1">
      <c r="A49" s="292"/>
      <c r="B49" s="293"/>
      <c r="C49" s="298" t="s">
        <v>75</v>
      </c>
      <c r="D49" s="299">
        <v>2.2000000000000002</v>
      </c>
      <c r="E49" s="300"/>
      <c r="F49" s="300"/>
    </row>
    <row r="50" spans="1:6" s="148" customFormat="1">
      <c r="A50" s="292"/>
      <c r="B50" s="293"/>
      <c r="C50" s="298"/>
      <c r="D50" s="299"/>
      <c r="E50" s="300"/>
      <c r="F50" s="300"/>
    </row>
    <row r="51" spans="1:6" s="148" customFormat="1" ht="134.25" customHeight="1">
      <c r="A51" s="297" t="s">
        <v>181</v>
      </c>
      <c r="B51" s="123" t="s">
        <v>423</v>
      </c>
      <c r="C51" s="294"/>
      <c r="D51" s="295"/>
      <c r="E51" s="296"/>
      <c r="F51" s="294"/>
    </row>
    <row r="52" spans="1:6" s="148" customFormat="1">
      <c r="A52" s="292"/>
      <c r="B52" s="293"/>
      <c r="C52" s="298" t="s">
        <v>75</v>
      </c>
      <c r="D52" s="299">
        <v>4.2</v>
      </c>
      <c r="E52" s="300"/>
      <c r="F52" s="300"/>
    </row>
    <row r="53" spans="1:6" s="148" customFormat="1">
      <c r="A53" s="292"/>
      <c r="B53" s="293"/>
      <c r="C53" s="298"/>
      <c r="D53" s="299"/>
      <c r="E53" s="300"/>
      <c r="F53" s="300"/>
    </row>
    <row r="54" spans="1:6" ht="105.6">
      <c r="A54" s="297" t="s">
        <v>182</v>
      </c>
      <c r="B54" s="301" t="s">
        <v>424</v>
      </c>
      <c r="C54" s="302"/>
      <c r="D54" s="303"/>
      <c r="E54" s="304"/>
      <c r="F54" s="302"/>
    </row>
    <row r="55" spans="1:6">
      <c r="A55" s="305"/>
      <c r="B55" s="306"/>
      <c r="C55" s="298" t="s">
        <v>58</v>
      </c>
      <c r="D55" s="299">
        <v>202</v>
      </c>
      <c r="E55" s="300"/>
      <c r="F55" s="300"/>
    </row>
    <row r="56" spans="1:6">
      <c r="A56" s="305"/>
      <c r="B56" s="307"/>
      <c r="C56" s="298"/>
      <c r="D56" s="308"/>
      <c r="E56" s="300"/>
      <c r="F56" s="300"/>
    </row>
    <row r="57" spans="1:6" ht="117" customHeight="1">
      <c r="A57" s="297" t="s">
        <v>183</v>
      </c>
      <c r="B57" s="301" t="s">
        <v>443</v>
      </c>
      <c r="C57" s="302"/>
      <c r="D57" s="303"/>
      <c r="E57" s="304"/>
      <c r="F57" s="302"/>
    </row>
    <row r="58" spans="1:6">
      <c r="A58" s="305"/>
      <c r="B58" s="306"/>
      <c r="C58" s="298" t="s">
        <v>58</v>
      </c>
      <c r="D58" s="299">
        <v>252</v>
      </c>
      <c r="E58" s="300"/>
      <c r="F58" s="300"/>
    </row>
    <row r="59" spans="1:6" s="148" customFormat="1">
      <c r="A59" s="305"/>
      <c r="B59" s="306"/>
      <c r="C59" s="298"/>
      <c r="D59" s="299"/>
      <c r="E59" s="300"/>
      <c r="F59" s="300"/>
    </row>
    <row r="60" spans="1:6" s="148" customFormat="1" ht="198">
      <c r="A60" s="297" t="s">
        <v>360</v>
      </c>
      <c r="B60" s="309" t="s">
        <v>425</v>
      </c>
      <c r="C60" s="298"/>
      <c r="D60" s="299"/>
      <c r="E60" s="300"/>
      <c r="F60" s="300"/>
    </row>
    <row r="61" spans="1:6" s="148" customFormat="1">
      <c r="A61" s="305"/>
      <c r="B61" s="309" t="s">
        <v>304</v>
      </c>
      <c r="C61" s="84" t="s">
        <v>58</v>
      </c>
      <c r="D61" s="310">
        <v>115</v>
      </c>
      <c r="E61" s="311"/>
      <c r="F61" s="312"/>
    </row>
    <row r="62" spans="1:6" s="148" customFormat="1">
      <c r="A62" s="305"/>
      <c r="B62" s="309" t="s">
        <v>337</v>
      </c>
      <c r="C62" s="84" t="s">
        <v>58</v>
      </c>
      <c r="D62" s="310">
        <v>74</v>
      </c>
      <c r="E62" s="311"/>
      <c r="F62" s="312"/>
    </row>
    <row r="63" spans="1:6">
      <c r="A63" s="313"/>
      <c r="B63" s="314"/>
      <c r="C63" s="302"/>
      <c r="D63" s="303"/>
      <c r="E63" s="304"/>
      <c r="F63" s="302"/>
    </row>
    <row r="64" spans="1:6" ht="66">
      <c r="A64" s="297" t="s">
        <v>184</v>
      </c>
      <c r="B64" s="315" t="s">
        <v>426</v>
      </c>
      <c r="C64" s="302"/>
      <c r="D64" s="303"/>
      <c r="E64" s="304"/>
      <c r="F64" s="302"/>
    </row>
    <row r="65" spans="1:6">
      <c r="A65" s="313"/>
      <c r="B65" s="142"/>
      <c r="C65" s="298" t="s">
        <v>59</v>
      </c>
      <c r="D65" s="299">
        <v>50</v>
      </c>
      <c r="E65" s="300"/>
      <c r="F65" s="300"/>
    </row>
    <row r="66" spans="1:6">
      <c r="A66" s="313"/>
      <c r="B66" s="316"/>
      <c r="C66" s="298"/>
      <c r="D66" s="299"/>
      <c r="E66" s="300"/>
      <c r="F66" s="300"/>
    </row>
    <row r="67" spans="1:6" ht="39.6">
      <c r="A67" s="297" t="s">
        <v>185</v>
      </c>
      <c r="B67" s="317" t="s">
        <v>427</v>
      </c>
      <c r="C67" s="298"/>
      <c r="D67" s="299"/>
      <c r="E67" s="300"/>
      <c r="F67" s="300"/>
    </row>
    <row r="68" spans="1:6">
      <c r="A68" s="305"/>
      <c r="B68" s="307"/>
      <c r="C68" s="298" t="s">
        <v>59</v>
      </c>
      <c r="D68" s="299">
        <v>50</v>
      </c>
      <c r="E68" s="300"/>
      <c r="F68" s="300"/>
    </row>
    <row r="69" spans="1:6">
      <c r="A69" s="305"/>
      <c r="B69" s="307"/>
      <c r="C69" s="298"/>
      <c r="D69" s="299"/>
      <c r="E69" s="300"/>
      <c r="F69" s="300"/>
    </row>
    <row r="70" spans="1:6" ht="39.6">
      <c r="A70" s="297" t="s">
        <v>186</v>
      </c>
      <c r="B70" s="317" t="s">
        <v>428</v>
      </c>
      <c r="C70" s="298"/>
      <c r="D70" s="299"/>
      <c r="E70" s="300"/>
      <c r="F70" s="300"/>
    </row>
    <row r="71" spans="1:6">
      <c r="A71" s="297"/>
      <c r="B71" s="142"/>
      <c r="C71" s="298" t="s">
        <v>59</v>
      </c>
      <c r="D71" s="299">
        <v>50</v>
      </c>
      <c r="E71" s="300"/>
      <c r="F71" s="300"/>
    </row>
    <row r="72" spans="1:6">
      <c r="A72" s="297"/>
      <c r="B72" s="307"/>
      <c r="C72" s="298"/>
      <c r="D72" s="299"/>
      <c r="E72" s="300"/>
      <c r="F72" s="300"/>
    </row>
    <row r="73" spans="1:6" ht="66">
      <c r="A73" s="297" t="s">
        <v>187</v>
      </c>
      <c r="B73" s="317" t="s">
        <v>429</v>
      </c>
      <c r="C73" s="298"/>
      <c r="D73" s="299"/>
      <c r="E73" s="300"/>
      <c r="F73" s="300"/>
    </row>
    <row r="74" spans="1:6">
      <c r="A74" s="297"/>
      <c r="B74" s="142"/>
      <c r="C74" s="298" t="s">
        <v>58</v>
      </c>
      <c r="D74" s="299">
        <v>23</v>
      </c>
      <c r="E74" s="300"/>
      <c r="F74" s="300"/>
    </row>
    <row r="75" spans="1:6">
      <c r="A75" s="297"/>
      <c r="B75" s="142"/>
      <c r="C75" s="298"/>
      <c r="D75" s="299"/>
      <c r="E75" s="300"/>
      <c r="F75" s="300"/>
    </row>
    <row r="76" spans="1:6" ht="92.4">
      <c r="A76" s="94" t="s">
        <v>199</v>
      </c>
      <c r="B76" s="318" t="s">
        <v>430</v>
      </c>
      <c r="C76" s="280"/>
      <c r="D76" s="319"/>
      <c r="E76" s="282"/>
      <c r="F76" s="280"/>
    </row>
    <row r="77" spans="1:6" ht="12.75" customHeight="1">
      <c r="A77" s="320"/>
      <c r="B77" s="321" t="s">
        <v>348</v>
      </c>
      <c r="C77" s="146" t="s">
        <v>57</v>
      </c>
      <c r="D77" s="322">
        <v>8</v>
      </c>
      <c r="E77" s="323"/>
      <c r="F77" s="324"/>
    </row>
    <row r="78" spans="1:6" ht="15.75" customHeight="1">
      <c r="A78" s="320"/>
      <c r="B78" s="321" t="s">
        <v>349</v>
      </c>
      <c r="C78" s="146" t="s">
        <v>57</v>
      </c>
      <c r="D78" s="322">
        <v>6</v>
      </c>
      <c r="E78" s="323"/>
      <c r="F78" s="324"/>
    </row>
    <row r="79" spans="1:6">
      <c r="A79" s="320"/>
      <c r="B79" s="325" t="s">
        <v>351</v>
      </c>
      <c r="C79" s="146" t="s">
        <v>57</v>
      </c>
      <c r="D79" s="322">
        <v>2</v>
      </c>
      <c r="E79" s="323"/>
      <c r="F79" s="324"/>
    </row>
    <row r="80" spans="1:6">
      <c r="A80" s="320"/>
      <c r="B80" s="325" t="s">
        <v>350</v>
      </c>
      <c r="C80" s="146" t="s">
        <v>57</v>
      </c>
      <c r="D80" s="322">
        <v>4</v>
      </c>
      <c r="E80" s="323"/>
      <c r="F80" s="324"/>
    </row>
    <row r="81" spans="1:6">
      <c r="A81" s="297"/>
      <c r="B81" s="142"/>
      <c r="C81" s="298"/>
      <c r="D81" s="299"/>
      <c r="E81" s="300"/>
      <c r="F81" s="300"/>
    </row>
    <row r="82" spans="1:6" ht="118.8">
      <c r="A82" s="94" t="s">
        <v>326</v>
      </c>
      <c r="B82" s="326" t="s">
        <v>431</v>
      </c>
      <c r="C82" s="146"/>
      <c r="D82" s="322"/>
      <c r="E82" s="323"/>
      <c r="F82" s="324"/>
    </row>
    <row r="83" spans="1:6">
      <c r="A83" s="94"/>
      <c r="B83" s="142"/>
      <c r="C83" s="146" t="s">
        <v>57</v>
      </c>
      <c r="D83" s="322">
        <v>1</v>
      </c>
      <c r="E83" s="323"/>
      <c r="F83" s="324"/>
    </row>
    <row r="84" spans="1:6">
      <c r="A84" s="94"/>
      <c r="B84" s="326"/>
      <c r="C84" s="146"/>
      <c r="D84" s="322"/>
      <c r="E84" s="323"/>
      <c r="F84" s="324"/>
    </row>
    <row r="85" spans="1:6" ht="52.8">
      <c r="A85" s="297" t="s">
        <v>338</v>
      </c>
      <c r="B85" s="315" t="s">
        <v>432</v>
      </c>
      <c r="C85" s="302"/>
      <c r="D85" s="303"/>
      <c r="E85" s="304"/>
      <c r="F85" s="302"/>
    </row>
    <row r="86" spans="1:6">
      <c r="A86" s="313"/>
      <c r="B86" s="142"/>
      <c r="C86" s="298" t="s">
        <v>58</v>
      </c>
      <c r="D86" s="322">
        <v>102</v>
      </c>
      <c r="E86" s="323"/>
      <c r="F86" s="324"/>
    </row>
    <row r="87" spans="1:6">
      <c r="A87" s="313"/>
      <c r="B87" s="314"/>
      <c r="C87" s="302"/>
      <c r="D87" s="303"/>
      <c r="E87" s="304"/>
      <c r="F87" s="302"/>
    </row>
    <row r="88" spans="1:6" ht="66">
      <c r="A88" s="297" t="s">
        <v>339</v>
      </c>
      <c r="B88" s="318" t="s">
        <v>433</v>
      </c>
      <c r="C88" s="302"/>
      <c r="D88" s="303"/>
      <c r="E88" s="304"/>
      <c r="F88" s="302"/>
    </row>
    <row r="89" spans="1:6">
      <c r="A89" s="327"/>
      <c r="B89" s="307"/>
      <c r="C89" s="298" t="s">
        <v>58</v>
      </c>
      <c r="D89" s="322">
        <v>198</v>
      </c>
      <c r="E89" s="323"/>
      <c r="F89" s="324"/>
    </row>
    <row r="90" spans="1:6" s="148" customFormat="1">
      <c r="A90" s="327"/>
      <c r="B90" s="307"/>
      <c r="C90" s="298"/>
      <c r="D90" s="322"/>
      <c r="E90" s="323"/>
      <c r="F90" s="324"/>
    </row>
    <row r="91" spans="1:6" s="148" customFormat="1" ht="171.6">
      <c r="A91" s="297" t="s">
        <v>401</v>
      </c>
      <c r="B91" s="328" t="s">
        <v>434</v>
      </c>
      <c r="C91" s="298"/>
      <c r="D91" s="322"/>
      <c r="E91" s="323"/>
      <c r="F91" s="324"/>
    </row>
    <row r="92" spans="1:6" s="148" customFormat="1">
      <c r="A92" s="327"/>
      <c r="B92" s="307"/>
      <c r="C92" s="298" t="s">
        <v>57</v>
      </c>
      <c r="D92" s="322">
        <v>250</v>
      </c>
      <c r="E92" s="323"/>
      <c r="F92" s="324"/>
    </row>
    <row r="93" spans="1:6" s="148" customFormat="1">
      <c r="A93" s="327"/>
      <c r="B93" s="307"/>
      <c r="C93" s="298"/>
      <c r="D93" s="322"/>
      <c r="E93" s="323"/>
      <c r="F93" s="324"/>
    </row>
    <row r="94" spans="1:6" s="148" customFormat="1" ht="409.2">
      <c r="A94" s="297" t="s">
        <v>402</v>
      </c>
      <c r="B94" s="328" t="s">
        <v>435</v>
      </c>
      <c r="C94" s="298"/>
      <c r="D94" s="322"/>
      <c r="E94" s="323"/>
      <c r="F94" s="324"/>
    </row>
    <row r="95" spans="1:6" s="148" customFormat="1" ht="92.4">
      <c r="A95" s="297"/>
      <c r="B95" s="328" t="s">
        <v>403</v>
      </c>
      <c r="C95" s="298"/>
      <c r="D95" s="322"/>
      <c r="E95" s="323"/>
      <c r="F95" s="324"/>
    </row>
    <row r="96" spans="1:6" s="148" customFormat="1">
      <c r="A96" s="327"/>
      <c r="B96" s="307"/>
      <c r="C96" s="298" t="s">
        <v>58</v>
      </c>
      <c r="D96" s="322">
        <v>5</v>
      </c>
      <c r="E96" s="323"/>
      <c r="F96" s="324"/>
    </row>
    <row r="97" spans="1:6" s="148" customFormat="1">
      <c r="A97" s="327"/>
      <c r="B97" s="307"/>
      <c r="C97" s="298"/>
      <c r="D97" s="322"/>
      <c r="E97" s="323"/>
      <c r="F97" s="324"/>
    </row>
    <row r="98" spans="1:6" s="148" customFormat="1" ht="171.6">
      <c r="A98" s="297" t="s">
        <v>404</v>
      </c>
      <c r="B98" s="328" t="s">
        <v>436</v>
      </c>
      <c r="C98" s="298"/>
      <c r="D98" s="322"/>
      <c r="E98" s="323"/>
      <c r="F98" s="324"/>
    </row>
    <row r="99" spans="1:6" s="148" customFormat="1">
      <c r="A99" s="327"/>
      <c r="B99" s="307"/>
      <c r="C99" s="298" t="s">
        <v>177</v>
      </c>
      <c r="D99" s="322">
        <v>5</v>
      </c>
      <c r="E99" s="323"/>
      <c r="F99" s="324"/>
    </row>
    <row r="100" spans="1:6" s="148" customFormat="1">
      <c r="A100" s="327"/>
      <c r="B100" s="307"/>
      <c r="C100" s="298"/>
      <c r="D100" s="322"/>
      <c r="E100" s="323"/>
      <c r="F100" s="324"/>
    </row>
    <row r="101" spans="1:6" s="148" customFormat="1" ht="303.60000000000002">
      <c r="A101" s="297" t="s">
        <v>406</v>
      </c>
      <c r="B101" s="328" t="s">
        <v>408</v>
      </c>
      <c r="C101" s="298"/>
      <c r="D101" s="322"/>
      <c r="E101" s="323"/>
      <c r="F101" s="324"/>
    </row>
    <row r="102" spans="1:6" s="148" customFormat="1">
      <c r="A102" s="327"/>
      <c r="B102" s="307"/>
      <c r="C102" s="298" t="s">
        <v>177</v>
      </c>
      <c r="D102" s="322">
        <v>20</v>
      </c>
      <c r="E102" s="323"/>
      <c r="F102" s="324"/>
    </row>
    <row r="103" spans="1:6" s="148" customFormat="1">
      <c r="A103" s="327"/>
      <c r="B103" s="307"/>
      <c r="C103" s="298"/>
      <c r="D103" s="322"/>
      <c r="E103" s="323"/>
      <c r="F103" s="324"/>
    </row>
    <row r="104" spans="1:6" s="148" customFormat="1" ht="303.60000000000002">
      <c r="A104" s="297" t="s">
        <v>407</v>
      </c>
      <c r="B104" s="328" t="s">
        <v>405</v>
      </c>
      <c r="C104" s="298"/>
      <c r="D104" s="322"/>
      <c r="E104" s="323"/>
      <c r="F104" s="324"/>
    </row>
    <row r="105" spans="1:6" s="148" customFormat="1">
      <c r="A105" s="327"/>
      <c r="B105" s="307"/>
      <c r="C105" s="298" t="s">
        <v>177</v>
      </c>
      <c r="D105" s="322">
        <v>30</v>
      </c>
      <c r="E105" s="323"/>
      <c r="F105" s="324"/>
    </row>
    <row r="106" spans="1:6">
      <c r="A106" s="147"/>
      <c r="D106" s="329"/>
    </row>
    <row r="107" spans="1:6">
      <c r="A107" s="330" t="s">
        <v>72</v>
      </c>
      <c r="B107" s="442" t="s">
        <v>142</v>
      </c>
      <c r="C107" s="442"/>
      <c r="D107" s="442"/>
      <c r="E107" s="331"/>
      <c r="F107" s="285"/>
    </row>
  </sheetData>
  <mergeCells count="13">
    <mergeCell ref="B107:D107"/>
    <mergeCell ref="A29:F30"/>
    <mergeCell ref="A37:F37"/>
    <mergeCell ref="A38:F38"/>
    <mergeCell ref="A39:F39"/>
    <mergeCell ref="A40:F40"/>
    <mergeCell ref="A41:F41"/>
    <mergeCell ref="A23:F27"/>
    <mergeCell ref="A6:F6"/>
    <mergeCell ref="A7:F8"/>
    <mergeCell ref="A10:F10"/>
    <mergeCell ref="A12:F12"/>
    <mergeCell ref="A20:F21"/>
  </mergeCells>
  <pageMargins left="0.70866141732283472" right="0.70866141732283472" top="0.74803149606299213" bottom="0.74803149606299213" header="0.31496062992125984" footer="0.31496062992125984"/>
  <pageSetup paperSize="9" fitToHeight="0" orientation="portrait" r:id="rId1"/>
  <headerFooter>
    <oddHeader>&amp;L&amp;G&amp;C&amp;8PROSEKTURA I POMOĆNI PROSTOR U KLINICI ZA INFEKTIVNE BOLESTI DR. FRANA MIHALJEVIĆA
PROJEKT OBNOVE KONSTRUKCIJE ZGRADE</oddHeader>
    <oddFooter>&amp;R&amp;P</oddFooter>
  </headerFooter>
  <rowBreaks count="1" manualBreakCount="1">
    <brk id="42" max="5"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view="pageBreakPreview" zoomScaleNormal="100" zoomScaleSheetLayoutView="100" workbookViewId="0">
      <selection activeCell="E34" sqref="E34"/>
    </sheetView>
  </sheetViews>
  <sheetFormatPr defaultRowHeight="13.2"/>
  <cols>
    <col min="1" max="1" width="6.6640625" style="111" customWidth="1"/>
    <col min="2" max="2" width="40.6640625" style="105" customWidth="1"/>
    <col min="3" max="3" width="7.33203125" style="146" customWidth="1"/>
    <col min="4" max="4" width="6.6640625" style="107" customWidth="1"/>
    <col min="5" max="5" width="12.6640625" style="107" customWidth="1"/>
    <col min="6" max="6" width="14.6640625" style="108" customWidth="1"/>
    <col min="7" max="256" width="9.109375" style="109"/>
    <col min="257" max="257" width="7.33203125" style="109" customWidth="1"/>
    <col min="258" max="258" width="40.6640625" style="109" customWidth="1"/>
    <col min="259" max="259" width="7.33203125" style="109" customWidth="1"/>
    <col min="260" max="260" width="10.33203125" style="109" customWidth="1"/>
    <col min="261" max="261" width="10.6640625" style="109" customWidth="1"/>
    <col min="262" max="262" width="12.6640625" style="109" customWidth="1"/>
    <col min="263" max="512" width="9.109375" style="109"/>
    <col min="513" max="513" width="7.33203125" style="109" customWidth="1"/>
    <col min="514" max="514" width="40.6640625" style="109" customWidth="1"/>
    <col min="515" max="515" width="7.33203125" style="109" customWidth="1"/>
    <col min="516" max="516" width="10.33203125" style="109" customWidth="1"/>
    <col min="517" max="517" width="10.6640625" style="109" customWidth="1"/>
    <col min="518" max="518" width="12.6640625" style="109" customWidth="1"/>
    <col min="519" max="768" width="9.109375" style="109"/>
    <col min="769" max="769" width="7.33203125" style="109" customWidth="1"/>
    <col min="770" max="770" width="40.6640625" style="109" customWidth="1"/>
    <col min="771" max="771" width="7.33203125" style="109" customWidth="1"/>
    <col min="772" max="772" width="10.33203125" style="109" customWidth="1"/>
    <col min="773" max="773" width="10.6640625" style="109" customWidth="1"/>
    <col min="774" max="774" width="12.6640625" style="109" customWidth="1"/>
    <col min="775" max="1024" width="9.109375" style="109"/>
    <col min="1025" max="1025" width="7.33203125" style="109" customWidth="1"/>
    <col min="1026" max="1026" width="40.6640625" style="109" customWidth="1"/>
    <col min="1027" max="1027" width="7.33203125" style="109" customWidth="1"/>
    <col min="1028" max="1028" width="10.33203125" style="109" customWidth="1"/>
    <col min="1029" max="1029" width="10.6640625" style="109" customWidth="1"/>
    <col min="1030" max="1030" width="12.6640625" style="109" customWidth="1"/>
    <col min="1031" max="1280" width="9.109375" style="109"/>
    <col min="1281" max="1281" width="7.33203125" style="109" customWidth="1"/>
    <col min="1282" max="1282" width="40.6640625" style="109" customWidth="1"/>
    <col min="1283" max="1283" width="7.33203125" style="109" customWidth="1"/>
    <col min="1284" max="1284" width="10.33203125" style="109" customWidth="1"/>
    <col min="1285" max="1285" width="10.6640625" style="109" customWidth="1"/>
    <col min="1286" max="1286" width="12.6640625" style="109" customWidth="1"/>
    <col min="1287" max="1536" width="9.109375" style="109"/>
    <col min="1537" max="1537" width="7.33203125" style="109" customWidth="1"/>
    <col min="1538" max="1538" width="40.6640625" style="109" customWidth="1"/>
    <col min="1539" max="1539" width="7.33203125" style="109" customWidth="1"/>
    <col min="1540" max="1540" width="10.33203125" style="109" customWidth="1"/>
    <col min="1541" max="1541" width="10.6640625" style="109" customWidth="1"/>
    <col min="1542" max="1542" width="12.6640625" style="109" customWidth="1"/>
    <col min="1543" max="1792" width="9.109375" style="109"/>
    <col min="1793" max="1793" width="7.33203125" style="109" customWidth="1"/>
    <col min="1794" max="1794" width="40.6640625" style="109" customWidth="1"/>
    <col min="1795" max="1795" width="7.33203125" style="109" customWidth="1"/>
    <col min="1796" max="1796" width="10.33203125" style="109" customWidth="1"/>
    <col min="1797" max="1797" width="10.6640625" style="109" customWidth="1"/>
    <col min="1798" max="1798" width="12.6640625" style="109" customWidth="1"/>
    <col min="1799" max="2048" width="9.109375" style="109"/>
    <col min="2049" max="2049" width="7.33203125" style="109" customWidth="1"/>
    <col min="2050" max="2050" width="40.6640625" style="109" customWidth="1"/>
    <col min="2051" max="2051" width="7.33203125" style="109" customWidth="1"/>
    <col min="2052" max="2052" width="10.33203125" style="109" customWidth="1"/>
    <col min="2053" max="2053" width="10.6640625" style="109" customWidth="1"/>
    <col min="2054" max="2054" width="12.6640625" style="109" customWidth="1"/>
    <col min="2055" max="2304" width="9.109375" style="109"/>
    <col min="2305" max="2305" width="7.33203125" style="109" customWidth="1"/>
    <col min="2306" max="2306" width="40.6640625" style="109" customWidth="1"/>
    <col min="2307" max="2307" width="7.33203125" style="109" customWidth="1"/>
    <col min="2308" max="2308" width="10.33203125" style="109" customWidth="1"/>
    <col min="2309" max="2309" width="10.6640625" style="109" customWidth="1"/>
    <col min="2310" max="2310" width="12.6640625" style="109" customWidth="1"/>
    <col min="2311" max="2560" width="9.109375" style="109"/>
    <col min="2561" max="2561" width="7.33203125" style="109" customWidth="1"/>
    <col min="2562" max="2562" width="40.6640625" style="109" customWidth="1"/>
    <col min="2563" max="2563" width="7.33203125" style="109" customWidth="1"/>
    <col min="2564" max="2564" width="10.33203125" style="109" customWidth="1"/>
    <col min="2565" max="2565" width="10.6640625" style="109" customWidth="1"/>
    <col min="2566" max="2566" width="12.6640625" style="109" customWidth="1"/>
    <col min="2567" max="2816" width="9.109375" style="109"/>
    <col min="2817" max="2817" width="7.33203125" style="109" customWidth="1"/>
    <col min="2818" max="2818" width="40.6640625" style="109" customWidth="1"/>
    <col min="2819" max="2819" width="7.33203125" style="109" customWidth="1"/>
    <col min="2820" max="2820" width="10.33203125" style="109" customWidth="1"/>
    <col min="2821" max="2821" width="10.6640625" style="109" customWidth="1"/>
    <col min="2822" max="2822" width="12.6640625" style="109" customWidth="1"/>
    <col min="2823" max="3072" width="9.109375" style="109"/>
    <col min="3073" max="3073" width="7.33203125" style="109" customWidth="1"/>
    <col min="3074" max="3074" width="40.6640625" style="109" customWidth="1"/>
    <col min="3075" max="3075" width="7.33203125" style="109" customWidth="1"/>
    <col min="3076" max="3076" width="10.33203125" style="109" customWidth="1"/>
    <col min="3077" max="3077" width="10.6640625" style="109" customWidth="1"/>
    <col min="3078" max="3078" width="12.6640625" style="109" customWidth="1"/>
    <col min="3079" max="3328" width="9.109375" style="109"/>
    <col min="3329" max="3329" width="7.33203125" style="109" customWidth="1"/>
    <col min="3330" max="3330" width="40.6640625" style="109" customWidth="1"/>
    <col min="3331" max="3331" width="7.33203125" style="109" customWidth="1"/>
    <col min="3332" max="3332" width="10.33203125" style="109" customWidth="1"/>
    <col min="3333" max="3333" width="10.6640625" style="109" customWidth="1"/>
    <col min="3334" max="3334" width="12.6640625" style="109" customWidth="1"/>
    <col min="3335" max="3584" width="9.109375" style="109"/>
    <col min="3585" max="3585" width="7.33203125" style="109" customWidth="1"/>
    <col min="3586" max="3586" width="40.6640625" style="109" customWidth="1"/>
    <col min="3587" max="3587" width="7.33203125" style="109" customWidth="1"/>
    <col min="3588" max="3588" width="10.33203125" style="109" customWidth="1"/>
    <col min="3589" max="3589" width="10.6640625" style="109" customWidth="1"/>
    <col min="3590" max="3590" width="12.6640625" style="109" customWidth="1"/>
    <col min="3591" max="3840" width="9.109375" style="109"/>
    <col min="3841" max="3841" width="7.33203125" style="109" customWidth="1"/>
    <col min="3842" max="3842" width="40.6640625" style="109" customWidth="1"/>
    <col min="3843" max="3843" width="7.33203125" style="109" customWidth="1"/>
    <col min="3844" max="3844" width="10.33203125" style="109" customWidth="1"/>
    <col min="3845" max="3845" width="10.6640625" style="109" customWidth="1"/>
    <col min="3846" max="3846" width="12.6640625" style="109" customWidth="1"/>
    <col min="3847" max="4096" width="9.109375" style="109"/>
    <col min="4097" max="4097" width="7.33203125" style="109" customWidth="1"/>
    <col min="4098" max="4098" width="40.6640625" style="109" customWidth="1"/>
    <col min="4099" max="4099" width="7.33203125" style="109" customWidth="1"/>
    <col min="4100" max="4100" width="10.33203125" style="109" customWidth="1"/>
    <col min="4101" max="4101" width="10.6640625" style="109" customWidth="1"/>
    <col min="4102" max="4102" width="12.6640625" style="109" customWidth="1"/>
    <col min="4103" max="4352" width="9.109375" style="109"/>
    <col min="4353" max="4353" width="7.33203125" style="109" customWidth="1"/>
    <col min="4354" max="4354" width="40.6640625" style="109" customWidth="1"/>
    <col min="4355" max="4355" width="7.33203125" style="109" customWidth="1"/>
    <col min="4356" max="4356" width="10.33203125" style="109" customWidth="1"/>
    <col min="4357" max="4357" width="10.6640625" style="109" customWidth="1"/>
    <col min="4358" max="4358" width="12.6640625" style="109" customWidth="1"/>
    <col min="4359" max="4608" width="9.109375" style="109"/>
    <col min="4609" max="4609" width="7.33203125" style="109" customWidth="1"/>
    <col min="4610" max="4610" width="40.6640625" style="109" customWidth="1"/>
    <col min="4611" max="4611" width="7.33203125" style="109" customWidth="1"/>
    <col min="4612" max="4612" width="10.33203125" style="109" customWidth="1"/>
    <col min="4613" max="4613" width="10.6640625" style="109" customWidth="1"/>
    <col min="4614" max="4614" width="12.6640625" style="109" customWidth="1"/>
    <col min="4615" max="4864" width="9.109375" style="109"/>
    <col min="4865" max="4865" width="7.33203125" style="109" customWidth="1"/>
    <col min="4866" max="4866" width="40.6640625" style="109" customWidth="1"/>
    <col min="4867" max="4867" width="7.33203125" style="109" customWidth="1"/>
    <col min="4868" max="4868" width="10.33203125" style="109" customWidth="1"/>
    <col min="4869" max="4869" width="10.6640625" style="109" customWidth="1"/>
    <col min="4870" max="4870" width="12.6640625" style="109" customWidth="1"/>
    <col min="4871" max="5120" width="9.109375" style="109"/>
    <col min="5121" max="5121" width="7.33203125" style="109" customWidth="1"/>
    <col min="5122" max="5122" width="40.6640625" style="109" customWidth="1"/>
    <col min="5123" max="5123" width="7.33203125" style="109" customWidth="1"/>
    <col min="5124" max="5124" width="10.33203125" style="109" customWidth="1"/>
    <col min="5125" max="5125" width="10.6640625" style="109" customWidth="1"/>
    <col min="5126" max="5126" width="12.6640625" style="109" customWidth="1"/>
    <col min="5127" max="5376" width="9.109375" style="109"/>
    <col min="5377" max="5377" width="7.33203125" style="109" customWidth="1"/>
    <col min="5378" max="5378" width="40.6640625" style="109" customWidth="1"/>
    <col min="5379" max="5379" width="7.33203125" style="109" customWidth="1"/>
    <col min="5380" max="5380" width="10.33203125" style="109" customWidth="1"/>
    <col min="5381" max="5381" width="10.6640625" style="109" customWidth="1"/>
    <col min="5382" max="5382" width="12.6640625" style="109" customWidth="1"/>
    <col min="5383" max="5632" width="9.109375" style="109"/>
    <col min="5633" max="5633" width="7.33203125" style="109" customWidth="1"/>
    <col min="5634" max="5634" width="40.6640625" style="109" customWidth="1"/>
    <col min="5635" max="5635" width="7.33203125" style="109" customWidth="1"/>
    <col min="5636" max="5636" width="10.33203125" style="109" customWidth="1"/>
    <col min="5637" max="5637" width="10.6640625" style="109" customWidth="1"/>
    <col min="5638" max="5638" width="12.6640625" style="109" customWidth="1"/>
    <col min="5639" max="5888" width="9.109375" style="109"/>
    <col min="5889" max="5889" width="7.33203125" style="109" customWidth="1"/>
    <col min="5890" max="5890" width="40.6640625" style="109" customWidth="1"/>
    <col min="5891" max="5891" width="7.33203125" style="109" customWidth="1"/>
    <col min="5892" max="5892" width="10.33203125" style="109" customWidth="1"/>
    <col min="5893" max="5893" width="10.6640625" style="109" customWidth="1"/>
    <col min="5894" max="5894" width="12.6640625" style="109" customWidth="1"/>
    <col min="5895" max="6144" width="9.109375" style="109"/>
    <col min="6145" max="6145" width="7.33203125" style="109" customWidth="1"/>
    <col min="6146" max="6146" width="40.6640625" style="109" customWidth="1"/>
    <col min="6147" max="6147" width="7.33203125" style="109" customWidth="1"/>
    <col min="6148" max="6148" width="10.33203125" style="109" customWidth="1"/>
    <col min="6149" max="6149" width="10.6640625" style="109" customWidth="1"/>
    <col min="6150" max="6150" width="12.6640625" style="109" customWidth="1"/>
    <col min="6151" max="6400" width="9.109375" style="109"/>
    <col min="6401" max="6401" width="7.33203125" style="109" customWidth="1"/>
    <col min="6402" max="6402" width="40.6640625" style="109" customWidth="1"/>
    <col min="6403" max="6403" width="7.33203125" style="109" customWidth="1"/>
    <col min="6404" max="6404" width="10.33203125" style="109" customWidth="1"/>
    <col min="6405" max="6405" width="10.6640625" style="109" customWidth="1"/>
    <col min="6406" max="6406" width="12.6640625" style="109" customWidth="1"/>
    <col min="6407" max="6656" width="9.109375" style="109"/>
    <col min="6657" max="6657" width="7.33203125" style="109" customWidth="1"/>
    <col min="6658" max="6658" width="40.6640625" style="109" customWidth="1"/>
    <col min="6659" max="6659" width="7.33203125" style="109" customWidth="1"/>
    <col min="6660" max="6660" width="10.33203125" style="109" customWidth="1"/>
    <col min="6661" max="6661" width="10.6640625" style="109" customWidth="1"/>
    <col min="6662" max="6662" width="12.6640625" style="109" customWidth="1"/>
    <col min="6663" max="6912" width="9.109375" style="109"/>
    <col min="6913" max="6913" width="7.33203125" style="109" customWidth="1"/>
    <col min="6914" max="6914" width="40.6640625" style="109" customWidth="1"/>
    <col min="6915" max="6915" width="7.33203125" style="109" customWidth="1"/>
    <col min="6916" max="6916" width="10.33203125" style="109" customWidth="1"/>
    <col min="6917" max="6917" width="10.6640625" style="109" customWidth="1"/>
    <col min="6918" max="6918" width="12.6640625" style="109" customWidth="1"/>
    <col min="6919" max="7168" width="9.109375" style="109"/>
    <col min="7169" max="7169" width="7.33203125" style="109" customWidth="1"/>
    <col min="7170" max="7170" width="40.6640625" style="109" customWidth="1"/>
    <col min="7171" max="7171" width="7.33203125" style="109" customWidth="1"/>
    <col min="7172" max="7172" width="10.33203125" style="109" customWidth="1"/>
    <col min="7173" max="7173" width="10.6640625" style="109" customWidth="1"/>
    <col min="7174" max="7174" width="12.6640625" style="109" customWidth="1"/>
    <col min="7175" max="7424" width="9.109375" style="109"/>
    <col min="7425" max="7425" width="7.33203125" style="109" customWidth="1"/>
    <col min="7426" max="7426" width="40.6640625" style="109" customWidth="1"/>
    <col min="7427" max="7427" width="7.33203125" style="109" customWidth="1"/>
    <col min="7428" max="7428" width="10.33203125" style="109" customWidth="1"/>
    <col min="7429" max="7429" width="10.6640625" style="109" customWidth="1"/>
    <col min="7430" max="7430" width="12.6640625" style="109" customWidth="1"/>
    <col min="7431" max="7680" width="9.109375" style="109"/>
    <col min="7681" max="7681" width="7.33203125" style="109" customWidth="1"/>
    <col min="7682" max="7682" width="40.6640625" style="109" customWidth="1"/>
    <col min="7683" max="7683" width="7.33203125" style="109" customWidth="1"/>
    <col min="7684" max="7684" width="10.33203125" style="109" customWidth="1"/>
    <col min="7685" max="7685" width="10.6640625" style="109" customWidth="1"/>
    <col min="7686" max="7686" width="12.6640625" style="109" customWidth="1"/>
    <col min="7687" max="7936" width="9.109375" style="109"/>
    <col min="7937" max="7937" width="7.33203125" style="109" customWidth="1"/>
    <col min="7938" max="7938" width="40.6640625" style="109" customWidth="1"/>
    <col min="7939" max="7939" width="7.33203125" style="109" customWidth="1"/>
    <col min="7940" max="7940" width="10.33203125" style="109" customWidth="1"/>
    <col min="7941" max="7941" width="10.6640625" style="109" customWidth="1"/>
    <col min="7942" max="7942" width="12.6640625" style="109" customWidth="1"/>
    <col min="7943" max="8192" width="9.109375" style="109"/>
    <col min="8193" max="8193" width="7.33203125" style="109" customWidth="1"/>
    <col min="8194" max="8194" width="40.6640625" style="109" customWidth="1"/>
    <col min="8195" max="8195" width="7.33203125" style="109" customWidth="1"/>
    <col min="8196" max="8196" width="10.33203125" style="109" customWidth="1"/>
    <col min="8197" max="8197" width="10.6640625" style="109" customWidth="1"/>
    <col min="8198" max="8198" width="12.6640625" style="109" customWidth="1"/>
    <col min="8199" max="8448" width="9.109375" style="109"/>
    <col min="8449" max="8449" width="7.33203125" style="109" customWidth="1"/>
    <col min="8450" max="8450" width="40.6640625" style="109" customWidth="1"/>
    <col min="8451" max="8451" width="7.33203125" style="109" customWidth="1"/>
    <col min="8452" max="8452" width="10.33203125" style="109" customWidth="1"/>
    <col min="8453" max="8453" width="10.6640625" style="109" customWidth="1"/>
    <col min="8454" max="8454" width="12.6640625" style="109" customWidth="1"/>
    <col min="8455" max="8704" width="9.109375" style="109"/>
    <col min="8705" max="8705" width="7.33203125" style="109" customWidth="1"/>
    <col min="8706" max="8706" width="40.6640625" style="109" customWidth="1"/>
    <col min="8707" max="8707" width="7.33203125" style="109" customWidth="1"/>
    <col min="8708" max="8708" width="10.33203125" style="109" customWidth="1"/>
    <col min="8709" max="8709" width="10.6640625" style="109" customWidth="1"/>
    <col min="8710" max="8710" width="12.6640625" style="109" customWidth="1"/>
    <col min="8711" max="8960" width="9.109375" style="109"/>
    <col min="8961" max="8961" width="7.33203125" style="109" customWidth="1"/>
    <col min="8962" max="8962" width="40.6640625" style="109" customWidth="1"/>
    <col min="8963" max="8963" width="7.33203125" style="109" customWidth="1"/>
    <col min="8964" max="8964" width="10.33203125" style="109" customWidth="1"/>
    <col min="8965" max="8965" width="10.6640625" style="109" customWidth="1"/>
    <col min="8966" max="8966" width="12.6640625" style="109" customWidth="1"/>
    <col min="8967" max="9216" width="9.109375" style="109"/>
    <col min="9217" max="9217" width="7.33203125" style="109" customWidth="1"/>
    <col min="9218" max="9218" width="40.6640625" style="109" customWidth="1"/>
    <col min="9219" max="9219" width="7.33203125" style="109" customWidth="1"/>
    <col min="9220" max="9220" width="10.33203125" style="109" customWidth="1"/>
    <col min="9221" max="9221" width="10.6640625" style="109" customWidth="1"/>
    <col min="9222" max="9222" width="12.6640625" style="109" customWidth="1"/>
    <col min="9223" max="9472" width="9.109375" style="109"/>
    <col min="9473" max="9473" width="7.33203125" style="109" customWidth="1"/>
    <col min="9474" max="9474" width="40.6640625" style="109" customWidth="1"/>
    <col min="9475" max="9475" width="7.33203125" style="109" customWidth="1"/>
    <col min="9476" max="9476" width="10.33203125" style="109" customWidth="1"/>
    <col min="9477" max="9477" width="10.6640625" style="109" customWidth="1"/>
    <col min="9478" max="9478" width="12.6640625" style="109" customWidth="1"/>
    <col min="9479" max="9728" width="9.109375" style="109"/>
    <col min="9729" max="9729" width="7.33203125" style="109" customWidth="1"/>
    <col min="9730" max="9730" width="40.6640625" style="109" customWidth="1"/>
    <col min="9731" max="9731" width="7.33203125" style="109" customWidth="1"/>
    <col min="9732" max="9732" width="10.33203125" style="109" customWidth="1"/>
    <col min="9733" max="9733" width="10.6640625" style="109" customWidth="1"/>
    <col min="9734" max="9734" width="12.6640625" style="109" customWidth="1"/>
    <col min="9735" max="9984" width="9.109375" style="109"/>
    <col min="9985" max="9985" width="7.33203125" style="109" customWidth="1"/>
    <col min="9986" max="9986" width="40.6640625" style="109" customWidth="1"/>
    <col min="9987" max="9987" width="7.33203125" style="109" customWidth="1"/>
    <col min="9988" max="9988" width="10.33203125" style="109" customWidth="1"/>
    <col min="9989" max="9989" width="10.6640625" style="109" customWidth="1"/>
    <col min="9990" max="9990" width="12.6640625" style="109" customWidth="1"/>
    <col min="9991" max="10240" width="9.109375" style="109"/>
    <col min="10241" max="10241" width="7.33203125" style="109" customWidth="1"/>
    <col min="10242" max="10242" width="40.6640625" style="109" customWidth="1"/>
    <col min="10243" max="10243" width="7.33203125" style="109" customWidth="1"/>
    <col min="10244" max="10244" width="10.33203125" style="109" customWidth="1"/>
    <col min="10245" max="10245" width="10.6640625" style="109" customWidth="1"/>
    <col min="10246" max="10246" width="12.6640625" style="109" customWidth="1"/>
    <col min="10247" max="10496" width="9.109375" style="109"/>
    <col min="10497" max="10497" width="7.33203125" style="109" customWidth="1"/>
    <col min="10498" max="10498" width="40.6640625" style="109" customWidth="1"/>
    <col min="10499" max="10499" width="7.33203125" style="109" customWidth="1"/>
    <col min="10500" max="10500" width="10.33203125" style="109" customWidth="1"/>
    <col min="10501" max="10501" width="10.6640625" style="109" customWidth="1"/>
    <col min="10502" max="10502" width="12.6640625" style="109" customWidth="1"/>
    <col min="10503" max="10752" width="9.109375" style="109"/>
    <col min="10753" max="10753" width="7.33203125" style="109" customWidth="1"/>
    <col min="10754" max="10754" width="40.6640625" style="109" customWidth="1"/>
    <col min="10755" max="10755" width="7.33203125" style="109" customWidth="1"/>
    <col min="10756" max="10756" width="10.33203125" style="109" customWidth="1"/>
    <col min="10757" max="10757" width="10.6640625" style="109" customWidth="1"/>
    <col min="10758" max="10758" width="12.6640625" style="109" customWidth="1"/>
    <col min="10759" max="11008" width="9.109375" style="109"/>
    <col min="11009" max="11009" width="7.33203125" style="109" customWidth="1"/>
    <col min="11010" max="11010" width="40.6640625" style="109" customWidth="1"/>
    <col min="11011" max="11011" width="7.33203125" style="109" customWidth="1"/>
    <col min="11012" max="11012" width="10.33203125" style="109" customWidth="1"/>
    <col min="11013" max="11013" width="10.6640625" style="109" customWidth="1"/>
    <col min="11014" max="11014" width="12.6640625" style="109" customWidth="1"/>
    <col min="11015" max="11264" width="9.109375" style="109"/>
    <col min="11265" max="11265" width="7.33203125" style="109" customWidth="1"/>
    <col min="11266" max="11266" width="40.6640625" style="109" customWidth="1"/>
    <col min="11267" max="11267" width="7.33203125" style="109" customWidth="1"/>
    <col min="11268" max="11268" width="10.33203125" style="109" customWidth="1"/>
    <col min="11269" max="11269" width="10.6640625" style="109" customWidth="1"/>
    <col min="11270" max="11270" width="12.6640625" style="109" customWidth="1"/>
    <col min="11271" max="11520" width="9.109375" style="109"/>
    <col min="11521" max="11521" width="7.33203125" style="109" customWidth="1"/>
    <col min="11522" max="11522" width="40.6640625" style="109" customWidth="1"/>
    <col min="11523" max="11523" width="7.33203125" style="109" customWidth="1"/>
    <col min="11524" max="11524" width="10.33203125" style="109" customWidth="1"/>
    <col min="11525" max="11525" width="10.6640625" style="109" customWidth="1"/>
    <col min="11526" max="11526" width="12.6640625" style="109" customWidth="1"/>
    <col min="11527" max="11776" width="9.109375" style="109"/>
    <col min="11777" max="11777" width="7.33203125" style="109" customWidth="1"/>
    <col min="11778" max="11778" width="40.6640625" style="109" customWidth="1"/>
    <col min="11779" max="11779" width="7.33203125" style="109" customWidth="1"/>
    <col min="11780" max="11780" width="10.33203125" style="109" customWidth="1"/>
    <col min="11781" max="11781" width="10.6640625" style="109" customWidth="1"/>
    <col min="11782" max="11782" width="12.6640625" style="109" customWidth="1"/>
    <col min="11783" max="12032" width="9.109375" style="109"/>
    <col min="12033" max="12033" width="7.33203125" style="109" customWidth="1"/>
    <col min="12034" max="12034" width="40.6640625" style="109" customWidth="1"/>
    <col min="12035" max="12035" width="7.33203125" style="109" customWidth="1"/>
    <col min="12036" max="12036" width="10.33203125" style="109" customWidth="1"/>
    <col min="12037" max="12037" width="10.6640625" style="109" customWidth="1"/>
    <col min="12038" max="12038" width="12.6640625" style="109" customWidth="1"/>
    <col min="12039" max="12288" width="9.109375" style="109"/>
    <col min="12289" max="12289" width="7.33203125" style="109" customWidth="1"/>
    <col min="12290" max="12290" width="40.6640625" style="109" customWidth="1"/>
    <col min="12291" max="12291" width="7.33203125" style="109" customWidth="1"/>
    <col min="12292" max="12292" width="10.33203125" style="109" customWidth="1"/>
    <col min="12293" max="12293" width="10.6640625" style="109" customWidth="1"/>
    <col min="12294" max="12294" width="12.6640625" style="109" customWidth="1"/>
    <col min="12295" max="12544" width="9.109375" style="109"/>
    <col min="12545" max="12545" width="7.33203125" style="109" customWidth="1"/>
    <col min="12546" max="12546" width="40.6640625" style="109" customWidth="1"/>
    <col min="12547" max="12547" width="7.33203125" style="109" customWidth="1"/>
    <col min="12548" max="12548" width="10.33203125" style="109" customWidth="1"/>
    <col min="12549" max="12549" width="10.6640625" style="109" customWidth="1"/>
    <col min="12550" max="12550" width="12.6640625" style="109" customWidth="1"/>
    <col min="12551" max="12800" width="9.109375" style="109"/>
    <col min="12801" max="12801" width="7.33203125" style="109" customWidth="1"/>
    <col min="12802" max="12802" width="40.6640625" style="109" customWidth="1"/>
    <col min="12803" max="12803" width="7.33203125" style="109" customWidth="1"/>
    <col min="12804" max="12804" width="10.33203125" style="109" customWidth="1"/>
    <col min="12805" max="12805" width="10.6640625" style="109" customWidth="1"/>
    <col min="12806" max="12806" width="12.6640625" style="109" customWidth="1"/>
    <col min="12807" max="13056" width="9.109375" style="109"/>
    <col min="13057" max="13057" width="7.33203125" style="109" customWidth="1"/>
    <col min="13058" max="13058" width="40.6640625" style="109" customWidth="1"/>
    <col min="13059" max="13059" width="7.33203125" style="109" customWidth="1"/>
    <col min="13060" max="13060" width="10.33203125" style="109" customWidth="1"/>
    <col min="13061" max="13061" width="10.6640625" style="109" customWidth="1"/>
    <col min="13062" max="13062" width="12.6640625" style="109" customWidth="1"/>
    <col min="13063" max="13312" width="9.109375" style="109"/>
    <col min="13313" max="13313" width="7.33203125" style="109" customWidth="1"/>
    <col min="13314" max="13314" width="40.6640625" style="109" customWidth="1"/>
    <col min="13315" max="13315" width="7.33203125" style="109" customWidth="1"/>
    <col min="13316" max="13316" width="10.33203125" style="109" customWidth="1"/>
    <col min="13317" max="13317" width="10.6640625" style="109" customWidth="1"/>
    <col min="13318" max="13318" width="12.6640625" style="109" customWidth="1"/>
    <col min="13319" max="13568" width="9.109375" style="109"/>
    <col min="13569" max="13569" width="7.33203125" style="109" customWidth="1"/>
    <col min="13570" max="13570" width="40.6640625" style="109" customWidth="1"/>
    <col min="13571" max="13571" width="7.33203125" style="109" customWidth="1"/>
    <col min="13572" max="13572" width="10.33203125" style="109" customWidth="1"/>
    <col min="13573" max="13573" width="10.6640625" style="109" customWidth="1"/>
    <col min="13574" max="13574" width="12.6640625" style="109" customWidth="1"/>
    <col min="13575" max="13824" width="9.109375" style="109"/>
    <col min="13825" max="13825" width="7.33203125" style="109" customWidth="1"/>
    <col min="13826" max="13826" width="40.6640625" style="109" customWidth="1"/>
    <col min="13827" max="13827" width="7.33203125" style="109" customWidth="1"/>
    <col min="13828" max="13828" width="10.33203125" style="109" customWidth="1"/>
    <col min="13829" max="13829" width="10.6640625" style="109" customWidth="1"/>
    <col min="13830" max="13830" width="12.6640625" style="109" customWidth="1"/>
    <col min="13831" max="14080" width="9.109375" style="109"/>
    <col min="14081" max="14081" width="7.33203125" style="109" customWidth="1"/>
    <col min="14082" max="14082" width="40.6640625" style="109" customWidth="1"/>
    <col min="14083" max="14083" width="7.33203125" style="109" customWidth="1"/>
    <col min="14084" max="14084" width="10.33203125" style="109" customWidth="1"/>
    <col min="14085" max="14085" width="10.6640625" style="109" customWidth="1"/>
    <col min="14086" max="14086" width="12.6640625" style="109" customWidth="1"/>
    <col min="14087" max="14336" width="9.109375" style="109"/>
    <col min="14337" max="14337" width="7.33203125" style="109" customWidth="1"/>
    <col min="14338" max="14338" width="40.6640625" style="109" customWidth="1"/>
    <col min="14339" max="14339" width="7.33203125" style="109" customWidth="1"/>
    <col min="14340" max="14340" width="10.33203125" style="109" customWidth="1"/>
    <col min="14341" max="14341" width="10.6640625" style="109" customWidth="1"/>
    <col min="14342" max="14342" width="12.6640625" style="109" customWidth="1"/>
    <col min="14343" max="14592" width="9.109375" style="109"/>
    <col min="14593" max="14593" width="7.33203125" style="109" customWidth="1"/>
    <col min="14594" max="14594" width="40.6640625" style="109" customWidth="1"/>
    <col min="14595" max="14595" width="7.33203125" style="109" customWidth="1"/>
    <col min="14596" max="14596" width="10.33203125" style="109" customWidth="1"/>
    <col min="14597" max="14597" width="10.6640625" style="109" customWidth="1"/>
    <col min="14598" max="14598" width="12.6640625" style="109" customWidth="1"/>
    <col min="14599" max="14848" width="9.109375" style="109"/>
    <col min="14849" max="14849" width="7.33203125" style="109" customWidth="1"/>
    <col min="14850" max="14850" width="40.6640625" style="109" customWidth="1"/>
    <col min="14851" max="14851" width="7.33203125" style="109" customWidth="1"/>
    <col min="14852" max="14852" width="10.33203125" style="109" customWidth="1"/>
    <col min="14853" max="14853" width="10.6640625" style="109" customWidth="1"/>
    <col min="14854" max="14854" width="12.6640625" style="109" customWidth="1"/>
    <col min="14855" max="15104" width="9.109375" style="109"/>
    <col min="15105" max="15105" width="7.33203125" style="109" customWidth="1"/>
    <col min="15106" max="15106" width="40.6640625" style="109" customWidth="1"/>
    <col min="15107" max="15107" width="7.33203125" style="109" customWidth="1"/>
    <col min="15108" max="15108" width="10.33203125" style="109" customWidth="1"/>
    <col min="15109" max="15109" width="10.6640625" style="109" customWidth="1"/>
    <col min="15110" max="15110" width="12.6640625" style="109" customWidth="1"/>
    <col min="15111" max="15360" width="9.109375" style="109"/>
    <col min="15361" max="15361" width="7.33203125" style="109" customWidth="1"/>
    <col min="15362" max="15362" width="40.6640625" style="109" customWidth="1"/>
    <col min="15363" max="15363" width="7.33203125" style="109" customWidth="1"/>
    <col min="15364" max="15364" width="10.33203125" style="109" customWidth="1"/>
    <col min="15365" max="15365" width="10.6640625" style="109" customWidth="1"/>
    <col min="15366" max="15366" width="12.6640625" style="109" customWidth="1"/>
    <col min="15367" max="15616" width="9.109375" style="109"/>
    <col min="15617" max="15617" width="7.33203125" style="109" customWidth="1"/>
    <col min="15618" max="15618" width="40.6640625" style="109" customWidth="1"/>
    <col min="15619" max="15619" width="7.33203125" style="109" customWidth="1"/>
    <col min="15620" max="15620" width="10.33203125" style="109" customWidth="1"/>
    <col min="15621" max="15621" width="10.6640625" style="109" customWidth="1"/>
    <col min="15622" max="15622" width="12.6640625" style="109" customWidth="1"/>
    <col min="15623" max="15872" width="9.109375" style="109"/>
    <col min="15873" max="15873" width="7.33203125" style="109" customWidth="1"/>
    <col min="15874" max="15874" width="40.6640625" style="109" customWidth="1"/>
    <col min="15875" max="15875" width="7.33203125" style="109" customWidth="1"/>
    <col min="15876" max="15876" width="10.33203125" style="109" customWidth="1"/>
    <col min="15877" max="15877" width="10.6640625" style="109" customWidth="1"/>
    <col min="15878" max="15878" width="12.6640625" style="109" customWidth="1"/>
    <col min="15879" max="16128" width="9.109375" style="109"/>
    <col min="16129" max="16129" width="7.33203125" style="109" customWidth="1"/>
    <col min="16130" max="16130" width="40.6640625" style="109" customWidth="1"/>
    <col min="16131" max="16131" width="7.33203125" style="109" customWidth="1"/>
    <col min="16132" max="16132" width="10.33203125" style="109" customWidth="1"/>
    <col min="16133" max="16133" width="10.6640625" style="109" customWidth="1"/>
    <col min="16134" max="16134" width="12.6640625" style="109" customWidth="1"/>
    <col min="16135" max="16384" width="9.109375" style="109"/>
  </cols>
  <sheetData>
    <row r="1" spans="1:6">
      <c r="A1" s="104"/>
      <c r="D1" s="106"/>
    </row>
    <row r="2" spans="1:6">
      <c r="A2" s="110" t="s">
        <v>73</v>
      </c>
      <c r="B2" s="138" t="s">
        <v>305</v>
      </c>
      <c r="E2" s="129"/>
    </row>
    <row r="3" spans="1:6">
      <c r="A3" s="104"/>
      <c r="B3" s="109"/>
      <c r="E3" s="129"/>
    </row>
    <row r="4" spans="1:6">
      <c r="B4" s="130" t="s">
        <v>306</v>
      </c>
      <c r="C4" s="130"/>
      <c r="D4" s="139"/>
      <c r="E4" s="131"/>
      <c r="F4" s="126"/>
    </row>
    <row r="5" spans="1:6">
      <c r="A5" s="130"/>
      <c r="B5" s="130"/>
      <c r="C5" s="125"/>
      <c r="D5" s="139"/>
      <c r="E5" s="131"/>
      <c r="F5" s="126"/>
    </row>
    <row r="6" spans="1:6" ht="15.75" customHeight="1">
      <c r="A6" s="445" t="s">
        <v>307</v>
      </c>
      <c r="B6" s="445"/>
      <c r="C6" s="445"/>
      <c r="D6" s="445"/>
      <c r="E6" s="445"/>
      <c r="F6" s="445"/>
    </row>
    <row r="7" spans="1:6" ht="17.25" customHeight="1">
      <c r="A7" s="90" t="s">
        <v>308</v>
      </c>
      <c r="B7" s="132"/>
      <c r="C7" s="91"/>
      <c r="D7" s="91"/>
      <c r="E7" s="92"/>
      <c r="F7" s="259"/>
    </row>
    <row r="8" spans="1:6" ht="15.75" customHeight="1">
      <c r="A8" s="90" t="s">
        <v>309</v>
      </c>
      <c r="B8" s="132"/>
      <c r="C8" s="259"/>
      <c r="D8" s="259"/>
      <c r="E8" s="92"/>
      <c r="F8" s="259"/>
    </row>
    <row r="9" spans="1:6" ht="30.75" customHeight="1">
      <c r="A9" s="445" t="s">
        <v>310</v>
      </c>
      <c r="B9" s="445"/>
      <c r="C9" s="445"/>
      <c r="D9" s="445"/>
      <c r="E9" s="445"/>
      <c r="F9" s="445"/>
    </row>
    <row r="10" spans="1:6" ht="39.75" customHeight="1">
      <c r="A10" s="446" t="s">
        <v>311</v>
      </c>
      <c r="B10" s="446"/>
      <c r="C10" s="446"/>
      <c r="D10" s="446"/>
      <c r="E10" s="446"/>
      <c r="F10" s="446"/>
    </row>
    <row r="11" spans="1:6" ht="51.75" customHeight="1">
      <c r="A11" s="449" t="s">
        <v>312</v>
      </c>
      <c r="B11" s="449"/>
      <c r="C11" s="449"/>
      <c r="D11" s="449"/>
      <c r="E11" s="449"/>
      <c r="F11" s="449"/>
    </row>
    <row r="12" spans="1:6" ht="50.25" customHeight="1">
      <c r="A12" s="446" t="s">
        <v>313</v>
      </c>
      <c r="B12" s="446"/>
      <c r="C12" s="446"/>
      <c r="D12" s="446"/>
      <c r="E12" s="446"/>
      <c r="F12" s="446"/>
    </row>
    <row r="13" spans="1:6" ht="51" customHeight="1">
      <c r="A13" s="446" t="s">
        <v>314</v>
      </c>
      <c r="B13" s="446"/>
      <c r="C13" s="446"/>
      <c r="D13" s="446"/>
      <c r="E13" s="446"/>
      <c r="F13" s="446"/>
    </row>
    <row r="14" spans="1:6" ht="51.75" customHeight="1">
      <c r="A14" s="446" t="s">
        <v>315</v>
      </c>
      <c r="B14" s="446"/>
      <c r="C14" s="446"/>
      <c r="D14" s="446"/>
      <c r="E14" s="446"/>
      <c r="F14" s="446"/>
    </row>
    <row r="15" spans="1:6" ht="50.25" customHeight="1">
      <c r="A15" s="449" t="s">
        <v>316</v>
      </c>
      <c r="B15" s="449"/>
      <c r="C15" s="449"/>
      <c r="D15" s="449"/>
      <c r="E15" s="449"/>
      <c r="F15" s="449"/>
    </row>
    <row r="16" spans="1:6" ht="26.25" customHeight="1">
      <c r="A16" s="446" t="s">
        <v>317</v>
      </c>
      <c r="B16" s="446"/>
      <c r="C16" s="446"/>
      <c r="D16" s="446"/>
      <c r="E16" s="446"/>
      <c r="F16" s="446"/>
    </row>
    <row r="17" spans="1:6">
      <c r="A17" s="270"/>
      <c r="B17" s="271"/>
      <c r="C17" s="271"/>
      <c r="D17" s="271"/>
      <c r="E17" s="271"/>
      <c r="F17" s="271"/>
    </row>
    <row r="18" spans="1:6" ht="40.5" customHeight="1">
      <c r="A18" s="446" t="s">
        <v>318</v>
      </c>
      <c r="B18" s="446"/>
      <c r="C18" s="446"/>
      <c r="D18" s="446"/>
      <c r="E18" s="446"/>
      <c r="F18" s="446"/>
    </row>
    <row r="19" spans="1:6" ht="41.25" customHeight="1">
      <c r="A19" s="446" t="s">
        <v>319</v>
      </c>
      <c r="B19" s="446"/>
      <c r="C19" s="446"/>
      <c r="D19" s="446"/>
      <c r="E19" s="446"/>
      <c r="F19" s="446"/>
    </row>
    <row r="20" spans="1:6">
      <c r="A20" s="447" t="s">
        <v>74</v>
      </c>
      <c r="B20" s="447"/>
      <c r="C20" s="447"/>
      <c r="D20" s="447"/>
      <c r="E20" s="447"/>
      <c r="F20" s="447"/>
    </row>
    <row r="21" spans="1:6">
      <c r="A21" s="112"/>
      <c r="B21" s="113"/>
      <c r="C21" s="114"/>
      <c r="D21" s="133"/>
      <c r="E21" s="115"/>
      <c r="F21" s="115"/>
    </row>
    <row r="22" spans="1:6">
      <c r="A22" s="116" t="s">
        <v>63</v>
      </c>
      <c r="B22" s="117" t="s">
        <v>62</v>
      </c>
      <c r="C22" s="118" t="s">
        <v>64</v>
      </c>
      <c r="D22" s="134" t="s">
        <v>65</v>
      </c>
      <c r="E22" s="119" t="s">
        <v>66</v>
      </c>
      <c r="F22" s="120" t="s">
        <v>67</v>
      </c>
    </row>
    <row r="23" spans="1:6">
      <c r="A23" s="121"/>
      <c r="B23" s="122"/>
      <c r="C23" s="101"/>
      <c r="D23" s="135"/>
      <c r="E23" s="102"/>
      <c r="F23" s="101"/>
    </row>
    <row r="24" spans="1:6" ht="66">
      <c r="A24" s="279" t="s">
        <v>163</v>
      </c>
      <c r="B24" s="272" t="s">
        <v>374</v>
      </c>
      <c r="C24" s="280"/>
      <c r="D24" s="281"/>
      <c r="E24" s="282"/>
      <c r="F24" s="280"/>
    </row>
    <row r="25" spans="1:6">
      <c r="A25" s="279"/>
      <c r="B25" s="140" t="s">
        <v>341</v>
      </c>
      <c r="C25" s="280"/>
      <c r="D25" s="281"/>
      <c r="E25" s="282"/>
      <c r="F25" s="280"/>
    </row>
    <row r="26" spans="1:6" s="278" customFormat="1">
      <c r="A26" s="279"/>
      <c r="B26" s="140" t="s">
        <v>344</v>
      </c>
      <c r="C26" s="280"/>
      <c r="D26" s="281"/>
      <c r="E26" s="282"/>
      <c r="F26" s="280"/>
    </row>
    <row r="27" spans="1:6" s="278" customFormat="1">
      <c r="A27" s="279"/>
      <c r="B27" s="140" t="s">
        <v>346</v>
      </c>
      <c r="C27" s="280"/>
      <c r="D27" s="281"/>
      <c r="E27" s="282"/>
      <c r="F27" s="280"/>
    </row>
    <row r="28" spans="1:6" s="278" customFormat="1">
      <c r="A28" s="279"/>
      <c r="B28" s="140" t="s">
        <v>342</v>
      </c>
      <c r="C28" s="280"/>
      <c r="D28" s="281"/>
      <c r="E28" s="282"/>
      <c r="F28" s="280"/>
    </row>
    <row r="29" spans="1:6" s="278" customFormat="1">
      <c r="A29" s="279"/>
      <c r="B29" s="140" t="s">
        <v>345</v>
      </c>
      <c r="C29" s="280"/>
      <c r="D29" s="281"/>
      <c r="E29" s="282"/>
      <c r="F29" s="280"/>
    </row>
    <row r="30" spans="1:6">
      <c r="A30" s="279"/>
      <c r="B30" s="140" t="s">
        <v>375</v>
      </c>
      <c r="C30" s="280"/>
      <c r="D30" s="281"/>
      <c r="E30" s="282"/>
      <c r="F30" s="280"/>
    </row>
    <row r="31" spans="1:6" ht="79.2">
      <c r="A31" s="279"/>
      <c r="B31" s="123" t="s">
        <v>376</v>
      </c>
      <c r="C31" s="280"/>
      <c r="D31" s="281"/>
      <c r="E31" s="282"/>
      <c r="F31" s="280"/>
    </row>
    <row r="32" spans="1:6">
      <c r="A32" s="124"/>
      <c r="B32" s="142"/>
      <c r="C32" s="146" t="s">
        <v>75</v>
      </c>
      <c r="D32" s="136">
        <v>6.6</v>
      </c>
      <c r="E32" s="283"/>
      <c r="F32" s="284"/>
    </row>
    <row r="33" spans="1:6">
      <c r="A33" s="124"/>
      <c r="B33" s="124"/>
      <c r="D33" s="137"/>
      <c r="E33" s="284"/>
      <c r="F33" s="284"/>
    </row>
    <row r="34" spans="1:6" ht="79.2">
      <c r="A34" s="279" t="s">
        <v>188</v>
      </c>
      <c r="B34" s="141" t="s">
        <v>320</v>
      </c>
      <c r="C34" s="280"/>
      <c r="D34" s="281"/>
      <c r="E34" s="282"/>
      <c r="F34" s="280"/>
    </row>
    <row r="35" spans="1:6">
      <c r="A35" s="124"/>
      <c r="B35" s="142"/>
      <c r="C35" s="146" t="s">
        <v>58</v>
      </c>
      <c r="D35" s="136">
        <v>182</v>
      </c>
      <c r="E35" s="283"/>
      <c r="F35" s="284"/>
    </row>
    <row r="36" spans="1:6">
      <c r="A36" s="165"/>
      <c r="B36" s="165"/>
      <c r="C36" s="167"/>
      <c r="D36" s="168"/>
      <c r="E36" s="166"/>
      <c r="F36" s="166"/>
    </row>
    <row r="37" spans="1:6" ht="145.19999999999999">
      <c r="A37" s="279" t="s">
        <v>189</v>
      </c>
      <c r="B37" s="141" t="s">
        <v>373</v>
      </c>
      <c r="C37" s="280"/>
      <c r="D37" s="281"/>
      <c r="E37" s="282"/>
      <c r="F37" s="280"/>
    </row>
    <row r="38" spans="1:6">
      <c r="A38" s="124"/>
      <c r="B38" s="124"/>
      <c r="C38" s="146" t="s">
        <v>58</v>
      </c>
      <c r="D38" s="136">
        <v>182</v>
      </c>
      <c r="E38" s="283"/>
      <c r="F38" s="284"/>
    </row>
    <row r="39" spans="1:6">
      <c r="A39" s="124"/>
      <c r="B39" s="124"/>
      <c r="D39" s="136"/>
      <c r="E39" s="283"/>
      <c r="F39" s="284"/>
    </row>
    <row r="40" spans="1:6" ht="118.8">
      <c r="A40" s="124" t="s">
        <v>190</v>
      </c>
      <c r="B40" s="273" t="s">
        <v>321</v>
      </c>
      <c r="D40" s="136"/>
      <c r="E40" s="283"/>
      <c r="F40" s="284"/>
    </row>
    <row r="41" spans="1:6">
      <c r="A41" s="124"/>
      <c r="B41" s="124"/>
      <c r="C41" s="146" t="s">
        <v>58</v>
      </c>
      <c r="D41" s="136">
        <v>198</v>
      </c>
      <c r="E41" s="283"/>
      <c r="F41" s="284"/>
    </row>
    <row r="42" spans="1:6">
      <c r="A42" s="124"/>
      <c r="B42" s="124"/>
      <c r="D42" s="136"/>
      <c r="E42" s="283"/>
      <c r="F42" s="284"/>
    </row>
    <row r="43" spans="1:6" ht="79.2">
      <c r="A43" s="124" t="s">
        <v>200</v>
      </c>
      <c r="B43" s="274" t="s">
        <v>322</v>
      </c>
      <c r="D43" s="136"/>
      <c r="E43" s="283"/>
      <c r="F43" s="284"/>
    </row>
    <row r="44" spans="1:6">
      <c r="A44" s="124"/>
      <c r="B44" s="124"/>
      <c r="C44" s="146" t="s">
        <v>177</v>
      </c>
      <c r="D44" s="136">
        <v>36</v>
      </c>
      <c r="E44" s="283"/>
      <c r="F44" s="284"/>
    </row>
    <row r="45" spans="1:6">
      <c r="A45" s="124"/>
      <c r="B45" s="124"/>
      <c r="D45" s="136"/>
      <c r="E45" s="283"/>
      <c r="F45" s="284"/>
    </row>
    <row r="46" spans="1:6" ht="92.4">
      <c r="A46" s="279" t="s">
        <v>201</v>
      </c>
      <c r="B46" s="140" t="s">
        <v>347</v>
      </c>
      <c r="D46" s="136"/>
      <c r="E46" s="283"/>
      <c r="F46" s="284"/>
    </row>
    <row r="47" spans="1:6">
      <c r="A47" s="124"/>
      <c r="B47" s="124"/>
      <c r="C47" s="146" t="s">
        <v>58</v>
      </c>
      <c r="D47" s="136">
        <v>32</v>
      </c>
      <c r="E47" s="283"/>
      <c r="F47" s="284"/>
    </row>
    <row r="48" spans="1:6">
      <c r="A48" s="124"/>
      <c r="B48" s="124"/>
      <c r="D48" s="136"/>
      <c r="E48" s="284"/>
      <c r="F48" s="284"/>
    </row>
    <row r="49" spans="1:6">
      <c r="A49" s="127" t="s">
        <v>73</v>
      </c>
      <c r="B49" s="448" t="s">
        <v>419</v>
      </c>
      <c r="C49" s="448"/>
      <c r="D49" s="448"/>
      <c r="E49" s="128"/>
      <c r="F49" s="285"/>
    </row>
  </sheetData>
  <mergeCells count="13">
    <mergeCell ref="B49:D49"/>
    <mergeCell ref="A9:F9"/>
    <mergeCell ref="A10:F10"/>
    <mergeCell ref="A11:F11"/>
    <mergeCell ref="A12:F12"/>
    <mergeCell ref="A13:F13"/>
    <mergeCell ref="A14:F14"/>
    <mergeCell ref="A15:F15"/>
    <mergeCell ref="A6:F6"/>
    <mergeCell ref="A19:F19"/>
    <mergeCell ref="A20:F20"/>
    <mergeCell ref="A16:F16"/>
    <mergeCell ref="A18:F18"/>
  </mergeCells>
  <pageMargins left="0.70866141732283472" right="0.70866141732283472" top="0.74803149606299213" bottom="0.74803149606299213" header="0.31496062992125984" footer="0.31496062992125984"/>
  <pageSetup paperSize="9" fitToHeight="0" orientation="portrait" r:id="rId1"/>
  <headerFooter>
    <oddHeader>&amp;L&amp;G&amp;C&amp;8PROSEKTURA I POMOĆNI PROSTOR U KLINICI ZA INFEKTIVNE BOLESTI DR. FRANA MIHALJEVIĆA
PROJEKT OBNOVE KONSTRUKCIJE ZGRADE</oddHeader>
    <oddFooter>&amp;R&amp;P</oddFooter>
  </headerFooter>
  <rowBreaks count="1" manualBreakCount="1">
    <brk id="21"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rekap</vt:lpstr>
      <vt:lpstr>opci uvjeti</vt:lpstr>
      <vt:lpstr>01_pripremni radovi</vt:lpstr>
      <vt:lpstr>02_rušenje i demontaže</vt:lpstr>
      <vt:lpstr>03_zemljani</vt:lpstr>
      <vt:lpstr>04_AB</vt:lpstr>
      <vt:lpstr>05_zid</vt:lpstr>
      <vt:lpstr>06_tesarski</vt:lpstr>
      <vt:lpstr>'01_pripremni radovi'!Print_Area</vt:lpstr>
      <vt:lpstr>'02_rušenje i demontaže'!Print_Area</vt:lpstr>
      <vt:lpstr>'03_zemljani'!Print_Area</vt:lpstr>
      <vt:lpstr>'04_AB'!Print_Area</vt:lpstr>
      <vt:lpstr>'05_zid'!Print_Area</vt:lpstr>
      <vt:lpstr>'06_tesarski'!Print_Area</vt:lpstr>
      <vt:lpstr>'opci uvjeti'!Print_Area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Josip Slobodić</cp:lastModifiedBy>
  <cp:lastPrinted>2022-06-06T07:10:50Z</cp:lastPrinted>
  <dcterms:created xsi:type="dcterms:W3CDTF">2013-01-21T14:15:20Z</dcterms:created>
  <dcterms:modified xsi:type="dcterms:W3CDTF">2022-08-11T12:40:54Z</dcterms:modified>
</cp:coreProperties>
</file>