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0- NABAVA 2021\2. JEDNOSTAVNA NABAVA\45A - Sanacija dimnjaka - novi postupak\"/>
    </mc:Choice>
  </mc:AlternateContent>
  <bookViews>
    <workbookView xWindow="0" yWindow="0" windowWidth="24000" windowHeight="9600"/>
  </bookViews>
  <sheets>
    <sheet name="1. GO RADOVI" sheetId="1" r:id="rId1"/>
  </sheets>
  <externalReferences>
    <externalReference r:id="rId2"/>
    <externalReference r:id="rId3"/>
    <externalReference r:id="rId4"/>
    <externalReference r:id="rId5"/>
  </externalReferences>
  <definedNames>
    <definedName name="aa">'[1]A-GRAĐ-REK'!#REF!</definedName>
    <definedName name="aaa">'[2]A-GRAĐ-REK'!#REF!</definedName>
    <definedName name="_xlnm.Database">'[3]A-GRAĐ-REK'!#REF!</definedName>
    <definedName name="_xlnm.Print_Area" localSheetId="0">'1. GO RADOVI'!$A$1:$F$56</definedName>
    <definedName name="_xlnm.Print_Titles" localSheetId="0">'1. GO RADOVI'!$1:$1</definedName>
    <definedName name="VIK">'[4]TRO-GR'!#REF!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11" i="1"/>
  <c r="F16" i="1" l="1"/>
  <c r="F18" i="1"/>
  <c r="F28" i="1"/>
  <c r="F29" i="1"/>
  <c r="F30" i="1"/>
  <c r="F35" i="1" l="1"/>
  <c r="F32" i="1"/>
  <c r="F31" i="1"/>
  <c r="F37" i="1" l="1"/>
  <c r="F41" i="1" l="1"/>
  <c r="F43" i="1" l="1"/>
  <c r="F45" i="1" s="1"/>
</calcChain>
</file>

<file path=xl/sharedStrings.xml><?xml version="1.0" encoding="utf-8"?>
<sst xmlns="http://schemas.openxmlformats.org/spreadsheetml/2006/main" count="60" uniqueCount="50">
  <si>
    <t>Stavka</t>
  </si>
  <si>
    <t>Količina</t>
  </si>
  <si>
    <t>Jedinična cijena</t>
  </si>
  <si>
    <t>Ukupno</t>
  </si>
  <si>
    <t>O      P      I      S</t>
  </si>
  <si>
    <t>UKUPNO</t>
  </si>
  <si>
    <t>R E K A P I T U L A C I J A       S V E U K U P N O</t>
  </si>
  <si>
    <t>1.</t>
  </si>
  <si>
    <t>2.</t>
  </si>
  <si>
    <t>NAPOMENA:</t>
  </si>
  <si>
    <t>kom</t>
  </si>
  <si>
    <t>2.1.</t>
  </si>
  <si>
    <t>2.2.</t>
  </si>
  <si>
    <t>2.3.</t>
  </si>
  <si>
    <t>2.4.</t>
  </si>
  <si>
    <t>PDV  25%</t>
  </si>
  <si>
    <t>kg</t>
  </si>
  <si>
    <t>UNP 280 : 12.1m' (41.8 kg/m1)</t>
  </si>
  <si>
    <t>HEA 200 : 1.6m' (42.3 kg/m1)</t>
  </si>
  <si>
    <r>
      <rPr>
        <sz val="10"/>
        <color theme="1"/>
        <rFont val="Calibri"/>
        <family val="2"/>
      </rPr>
      <t>cijev Ø</t>
    </r>
    <r>
      <rPr>
        <sz val="10"/>
        <color theme="1"/>
        <rFont val="Arial"/>
        <family val="2"/>
        <charset val="238"/>
      </rPr>
      <t>88.9*5: 10.88m' (10.3 kg/m1)</t>
    </r>
  </si>
  <si>
    <t>spojni limovi</t>
  </si>
  <si>
    <t>pauš.</t>
  </si>
  <si>
    <t xml:space="preserve">GRAĐEVINSKO OBRTNIČKI RADOVI - UKUPNO: </t>
  </si>
  <si>
    <t>GRAĐEVINSKO OBRTNIČKI RADOVI - SVEUKUPNO:</t>
  </si>
  <si>
    <t>Jed. mjere</t>
  </si>
  <si>
    <t>Obračun paušalni.</t>
  </si>
  <si>
    <t>3.</t>
  </si>
  <si>
    <t>sidreni i ostali pričvrsni vijci</t>
  </si>
  <si>
    <t>Ukoliko u opisu stavke nije drugačije navedeno, sve stavke podrazumijevaju sav potreban dodatni rad i materijal kao npr. radnu skelu, zaštinu opremu i sredstva za rad. Svi potrebni transporti su također uključeni u cijenu. Jedinična cijena podrazumijeva u cijelosti gotovu stavku.</t>
  </si>
  <si>
    <t xml:space="preserve">Ova stavka pokriva sve aktivnosti vezane za izradu potrebite skele što podrazumijeva: pregled mjesta rada, sve potrebne izmjere, izrada projekta skele, montažu i demontažu skele nakon završetka radova. </t>
  </si>
  <si>
    <t>2.5.</t>
  </si>
  <si>
    <t>Demontaža elemenata "fiksnih sjenila - brisoleji", (370x30cm) i pohrana istih na gradilišnu deponiju radi ponovne ugradnje. Dorada dijela istih na potrebitu dimenziju te ponovna montaža nakon ugradnje konstrukcije iz tč. 2.5..</t>
  </si>
  <si>
    <t>Demontaža zidnih panela i ostalih potrebitih elemenata, priprema za ugradnju konstrukcije iz tč. 2.5..</t>
  </si>
  <si>
    <t>Sastavio:</t>
  </si>
  <si>
    <t>…........................................</t>
  </si>
  <si>
    <t>Konstrukcijska sanacija A.B. greda</t>
  </si>
  <si>
    <r>
      <t>Prosijecanje otvora dim. 25x50cm u elemenatima</t>
    </r>
    <r>
      <rPr>
        <sz val="10"/>
        <rFont val="Arial"/>
        <family val="2"/>
      </rPr>
      <t xml:space="preserve"> "Termoizoliranih sendvič panela protupožarne pregrade"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(780x120x10cm)</t>
    </r>
    <r>
      <rPr>
        <sz val="10"/>
        <color rgb="FFFF0000"/>
        <rFont val="Arial"/>
        <family val="2"/>
      </rPr>
      <t xml:space="preserve"> </t>
    </r>
    <r>
      <rPr>
        <sz val="10"/>
        <color theme="1"/>
        <rFont val="Arial"/>
        <family val="2"/>
        <charset val="238"/>
      </rPr>
      <t xml:space="preserve">za ugradnju vanjskog UNP280 nosača sa izradom opšava limom u boji "Termoizoliranih sendvič panela" (obostrano) nakon ugradnje konstrukcije iz tč. 2.5..                                           </t>
    </r>
  </si>
  <si>
    <t xml:space="preserve">Pažljiva demontaža pločastih (fasadnih) zidnih panela i pohrana istih na gradilišnu deponiju radi ponovne ugradnje. Veličina zidnih panela je max. dim. 60x30cm a demontira se 2x10kom po etaži. Ugradnja demontiranih panela nakon ugradnje konstrukcije iz tč. 2.5. sa zamjenom oštećenih panela novima, iste vrste i boje. Obračun po demontiranom i ugrađenomu komadu panela.            </t>
  </si>
  <si>
    <r>
      <t>Prerada dijela "</t>
    </r>
    <r>
      <rPr>
        <b/>
        <sz val="10"/>
        <color theme="1"/>
        <rFont val="Arial"/>
        <family val="2"/>
      </rPr>
      <t>elektroinstalacije"</t>
    </r>
    <r>
      <rPr>
        <sz val="10"/>
        <color theme="1"/>
        <rFont val="Arial"/>
        <family val="2"/>
        <charset val="238"/>
      </rPr>
      <t xml:space="preserve"> koja je ugrađena na  vanjskoj plohi dimnjaka glede ugradnje dijela vanjskih elemena konstrukcije iz tč. 2.5..</t>
    </r>
    <r>
      <rPr>
        <b/>
        <sz val="10"/>
        <color theme="1"/>
        <rFont val="Arial"/>
        <family val="2"/>
      </rPr>
      <t xml:space="preserve"> </t>
    </r>
  </si>
  <si>
    <t>Demontažu iste, preradu i ponovnu ugradnju odrađuju djelatnici Tehničke službe KIB dr. "Fran Mihaljević" koristeći postavljenu skelu izvoditelja radova a ne ometajući ostale ugovorene radove.</t>
  </si>
  <si>
    <t>Dobava i montaža čelične konstrukcije spregova za učvrščenje i stabilizaciju A.B. greda sa izvedbom potrebitih radova za ugradnju iste.</t>
  </si>
  <si>
    <t>TROŠKOVNIK RADOVA SANACIJE A.B. VEZNIH GREDA DIMNJAKA UZ CDL</t>
  </si>
  <si>
    <t>U …...................., ....09.2021.god.</t>
  </si>
  <si>
    <t>xx</t>
  </si>
  <si>
    <t>xxxx</t>
  </si>
  <si>
    <t>Dobava i montaža čelične konstrukcije spregova za učvrščenje i stabilizaciju A.B. greda.</t>
  </si>
  <si>
    <t>Završno čiščenje mjesta rada sa utovarom u vozilo i odvozom na gradsku deponiju, otpadnog materijala nastalog tijekom radova.</t>
  </si>
  <si>
    <t>Stavka obuhvaća izmjeru na licu mjesta, izradu radioničke dokumentacije i pripremu za izradu čelične konstrukcije, razradu plana montaže i spojeva, dobavu materijala i montažu istog. Sva spojna sredstava, pomoćni limovi, bušenja varenja i sl. u cijeni stavke, kao i sav potreban alat, dizalica i sl.. Antikorozivna zaštita također u jed. cijeni stavke. Obračun po kg ugrađenog čelika. Obračun vijaka paušalni. Proučiti projekat i u cijenu uračunati predbušenja, ispuhivanja rupa i ugradnju vijaka u kemijska sidra predviđena projektom.</t>
  </si>
  <si>
    <t>Primopredaja radova nadzornom inženjeru uz svu potrebnu dokumentaciju, završna izvješča, projektnu dokumentaciju izvedenog stanja, ateste, garancije za ugrađeni materijal i sl..</t>
  </si>
  <si>
    <t>Izrada građevinske skele.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</si>
</sst>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.##0.00;;@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8"/>
      <color theme="1"/>
      <name val="Arial"/>
      <family val="2"/>
      <charset val="238"/>
    </font>
    <font>
      <sz val="10"/>
      <color rgb="FFFF0000"/>
      <name val="Arial"/>
      <family val="2"/>
    </font>
    <font>
      <b/>
      <sz val="7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justify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right" wrapText="1"/>
    </xf>
    <xf numFmtId="0" fontId="8" fillId="0" borderId="1" xfId="0" applyNumberFormat="1" applyFont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/>
    </xf>
    <xf numFmtId="0" fontId="4" fillId="2" borderId="1" xfId="1" applyFont="1" applyFill="1" applyBorder="1"/>
    <xf numFmtId="4" fontId="4" fillId="2" borderId="1" xfId="1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4" fontId="8" fillId="0" borderId="1" xfId="0" applyNumberFormat="1" applyFont="1" applyBorder="1" applyAlignment="1">
      <alignment horizontal="right" wrapText="1"/>
    </xf>
    <xf numFmtId="0" fontId="2" fillId="2" borderId="1" xfId="0" applyFont="1" applyFill="1" applyBorder="1" applyAlignment="1">
      <alignment horizont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4" fillId="2" borderId="1" xfId="1" applyFont="1" applyFill="1" applyBorder="1" applyAlignment="1">
      <alignment horizontal="left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justify" wrapText="1"/>
    </xf>
    <xf numFmtId="4" fontId="9" fillId="0" borderId="1" xfId="0" applyNumberFormat="1" applyFont="1" applyBorder="1" applyAlignment="1">
      <alignment horizontal="left" wrapText="1"/>
    </xf>
    <xf numFmtId="0" fontId="1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4" fillId="3" borderId="2" xfId="1" applyFont="1" applyFill="1" applyBorder="1"/>
    <xf numFmtId="0" fontId="2" fillId="3" borderId="2" xfId="0" applyFont="1" applyFill="1" applyBorder="1" applyAlignment="1">
      <alignment horizontal="center" wrapText="1"/>
    </xf>
    <xf numFmtId="4" fontId="2" fillId="3" borderId="2" xfId="0" applyNumberFormat="1" applyFont="1" applyFill="1" applyBorder="1" applyAlignment="1">
      <alignment horizontal="right" wrapText="1"/>
    </xf>
    <xf numFmtId="4" fontId="8" fillId="3" borderId="2" xfId="0" applyNumberFormat="1" applyFont="1" applyFill="1" applyBorder="1" applyAlignment="1">
      <alignment horizontal="right" wrapText="1"/>
    </xf>
    <xf numFmtId="0" fontId="2" fillId="3" borderId="0" xfId="0" applyFont="1" applyFill="1" applyAlignment="1">
      <alignment wrapText="1"/>
    </xf>
    <xf numFmtId="4" fontId="8" fillId="3" borderId="1" xfId="0" applyNumberFormat="1" applyFont="1" applyFill="1" applyBorder="1" applyAlignment="1">
      <alignment horizontal="right" wrapText="1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1" fillId="0" borderId="0" xfId="0" applyNumberFormat="1" applyFont="1" applyBorder="1" applyAlignment="1">
      <alignment horizontal="justify" vertical="top" wrapText="1"/>
    </xf>
    <xf numFmtId="4" fontId="1" fillId="0" borderId="6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vertical="top" wrapText="1"/>
    </xf>
    <xf numFmtId="0" fontId="1" fillId="3" borderId="2" xfId="0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3" fillId="0" borderId="12" xfId="0" applyNumberFormat="1" applyFont="1" applyBorder="1" applyAlignment="1">
      <alignment vertical="top" wrapText="1"/>
    </xf>
    <xf numFmtId="4" fontId="1" fillId="3" borderId="12" xfId="0" applyNumberFormat="1" applyFont="1" applyFill="1" applyBorder="1" applyAlignment="1">
      <alignment horizontal="right" wrapText="1"/>
    </xf>
    <xf numFmtId="4" fontId="1" fillId="0" borderId="12" xfId="0" applyNumberFormat="1" applyFont="1" applyBorder="1" applyAlignment="1">
      <alignment horizontal="right" wrapText="1"/>
    </xf>
    <xf numFmtId="0" fontId="6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horizontal="center" vertical="top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xterni_(Toshiba)\NEMETH%20-%20PROJEKT\LIDL\BBS-06-10-2016\01A_10-2016_Tipski%20projekt%20filijala%20LOF%20%20tip%2014\Tipski%20tro&#353;kovnik\1.%20Gra&#273;evinsko%20obrtni&#269;ki%20radovi\Kopija%20F234-62-AR-Troskovnik%20GO%20radova-2016-01-003_AA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xterni_(Toshiba)\NEMETH%20-%20PROJEKT\LIDL\BBS-06-10-2016\01A_10-2016_Tipski%20projekt%20filijala%20LOF%20%20tip%2014\Tipski%20tro&#353;kovnik\1.%20Gra&#273;evinsko%20obrtni&#269;ki%20radovi\F234-62-AR-Troskovnik%20GO%20radova-2016-01-003_Andrej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Externi_(Toshiba)\NEMETH%20-%20PROJEKT\LIDL\BBS-06-10-2016\01A_10-2016_Tipski%20projekt%20filijala%20LOF%20%20tip%2014\Tipski%20tro&#353;kovnik\1.%20Gra&#273;evinsko%20obrtni&#269;ki%20radovi\160920-Tipski%20tro&#353;kovnik%20gra&#273;.obrt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bos2\SharedDocs\FIBOS-d.o.o\PROJEKTI-2000\2000-05-GETRO-Split\GETRO-ST-IZVEDBA\GETRO-ST-IZV-TROS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-OPĆE"/>
      <sheetName val="01 zem"/>
      <sheetName val="02 bet i ab"/>
      <sheetName val="03 arm"/>
      <sheetName val="04 čel.kon"/>
      <sheetName val="05 zid"/>
      <sheetName val="06 izo"/>
      <sheetName val="07 lim"/>
      <sheetName val="08 fas"/>
      <sheetName val="09 krov.kon"/>
      <sheetName val="09 krov.kon (2)"/>
      <sheetName val="A-GRAĐ-REK"/>
      <sheetName val="01 gipsk"/>
      <sheetName val="02 brav-ALU"/>
      <sheetName val="03 brav-crna"/>
      <sheetName val="04 vatrootp"/>
      <sheetName val="05 stol"/>
      <sheetName val="06 ker"/>
      <sheetName val="07 podopol"/>
      <sheetName val="08 boj"/>
      <sheetName val="09 ugradnje"/>
      <sheetName val="10 okolis"/>
      <sheetName val="11 hortikult"/>
      <sheetName val="12 ciscenje"/>
      <sheetName val="13 razno"/>
      <sheetName val="B-OBRT-REK"/>
      <sheetName val="REK A+B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-OPĆE"/>
      <sheetName val="01 zem"/>
      <sheetName val="02 bet i ab"/>
      <sheetName val="03 arm"/>
      <sheetName val="04 čel.kon"/>
      <sheetName val="05 zid"/>
      <sheetName val="06 izo"/>
      <sheetName val="07 lim"/>
      <sheetName val="08 fas"/>
      <sheetName val="A-GRAĐ-REK"/>
      <sheetName val="01 gipsk"/>
      <sheetName val="01 gipsk-k"/>
      <sheetName val="02 brav-ALU"/>
      <sheetName val="03 brav-crna"/>
      <sheetName val="04 vatrootp"/>
      <sheetName val="05 stol"/>
      <sheetName val="06 ker"/>
      <sheetName val="06 ker-k"/>
      <sheetName val="07 podopol"/>
      <sheetName val="08 boj"/>
      <sheetName val="08 boj-k"/>
      <sheetName val="09 ugradnje"/>
      <sheetName val="09 ugradnje-k"/>
      <sheetName val="10 okolis"/>
      <sheetName val="11 hortikult"/>
      <sheetName val="12 ciscenje"/>
      <sheetName val="13 razno"/>
      <sheetName val="B-OBRT-REK"/>
      <sheetName val="REK A+B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-OPĆE"/>
      <sheetName val="01 zem Vanj"/>
      <sheetName val="01 zem Zgrada"/>
      <sheetName val="02 bet i ab Vanj"/>
      <sheetName val="02 bet i ab Zgrada"/>
      <sheetName val="03 arm Vanj"/>
      <sheetName val="03 arm Zgrada"/>
      <sheetName val="04 čel.kon"/>
      <sheetName val="05 zid"/>
      <sheetName val="06 izo"/>
      <sheetName val="07 lim"/>
      <sheetName val="08 fas"/>
      <sheetName val="09 krov.kon"/>
      <sheetName val="10 krov.paneli"/>
      <sheetName val="A-GRAĐ-REK"/>
      <sheetName val="01 gipsk"/>
      <sheetName val="02 brav-ALU"/>
      <sheetName val="03 brav-crna"/>
      <sheetName val="04 vatrootp"/>
      <sheetName val="05 stol"/>
      <sheetName val="06 ker"/>
      <sheetName val="07 podopol"/>
      <sheetName val="08 boj"/>
      <sheetName val="09 ugradnje"/>
      <sheetName val="10 okolis"/>
      <sheetName val="11 hortikult"/>
      <sheetName val="12 ciscenje V"/>
      <sheetName val="12 ciscenje Z"/>
      <sheetName val="13 razno"/>
      <sheetName val="B-OBRT-REK"/>
      <sheetName val="REK A+B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"/>
      <sheetName val="POP-RAD"/>
      <sheetName val="PRO-GR"/>
      <sheetName val="PRO-HK"/>
      <sheetName val="OPIS-TER"/>
      <sheetName val="TRO-GR"/>
      <sheetName val="TRO-ČE"/>
      <sheetName val="TRO-BRAV"/>
      <sheetName val="TRO-HI-1"/>
      <sheetName val="TRO-HI-2"/>
      <sheetName val="TRO-AL"/>
      <sheetName val="TRO-EL"/>
      <sheetName val="VR-POD"/>
      <sheetName val="OGR"/>
      <sheetName val="POD"/>
      <sheetName val="ADM-1"/>
      <sheetName val="ADM-2"/>
      <sheetName val="ZELENIL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F56"/>
  <sheetViews>
    <sheetView tabSelected="1" view="pageLayout" topLeftCell="A34" zoomScaleNormal="96" zoomScaleSheetLayoutView="100" workbookViewId="0">
      <selection activeCell="B10" sqref="B10"/>
    </sheetView>
  </sheetViews>
  <sheetFormatPr defaultColWidth="9.140625" defaultRowHeight="12.75" customHeight="1" x14ac:dyDescent="0.2"/>
  <cols>
    <col min="1" max="1" width="5.140625" style="2" customWidth="1"/>
    <col min="2" max="2" width="50.42578125" style="5" customWidth="1"/>
    <col min="3" max="3" width="5.7109375" style="3" customWidth="1"/>
    <col min="4" max="4" width="8.28515625" style="4" customWidth="1"/>
    <col min="5" max="5" width="8.7109375" style="4" customWidth="1"/>
    <col min="6" max="6" width="12.28515625" style="4" customWidth="1"/>
    <col min="7" max="16384" width="9.140625" style="1"/>
  </cols>
  <sheetData>
    <row r="1" spans="1:6" ht="25.5" customHeight="1" x14ac:dyDescent="0.2">
      <c r="A1" s="33" t="s">
        <v>0</v>
      </c>
      <c r="B1" s="6" t="s">
        <v>4</v>
      </c>
      <c r="C1" s="26" t="s">
        <v>24</v>
      </c>
      <c r="D1" s="26" t="s">
        <v>1</v>
      </c>
      <c r="E1" s="26" t="s">
        <v>2</v>
      </c>
      <c r="F1" s="26" t="s">
        <v>3</v>
      </c>
    </row>
    <row r="2" spans="1:6" ht="12.75" customHeight="1" x14ac:dyDescent="0.2">
      <c r="A2" s="7"/>
      <c r="B2" s="8"/>
      <c r="C2" s="9"/>
      <c r="D2" s="10"/>
      <c r="E2" s="10"/>
      <c r="F2" s="10"/>
    </row>
    <row r="3" spans="1:6" ht="20.25" customHeight="1" x14ac:dyDescent="0.2">
      <c r="A3" s="7"/>
      <c r="B3" s="69" t="s">
        <v>41</v>
      </c>
      <c r="C3" s="70"/>
      <c r="D3" s="70"/>
      <c r="E3" s="70"/>
      <c r="F3" s="71"/>
    </row>
    <row r="4" spans="1:6" ht="38.25" x14ac:dyDescent="0.2">
      <c r="A4" s="7"/>
      <c r="B4" s="27" t="s">
        <v>40</v>
      </c>
      <c r="C4" s="9"/>
      <c r="D4" s="10"/>
      <c r="E4" s="10"/>
      <c r="F4" s="10"/>
    </row>
    <row r="5" spans="1:6" x14ac:dyDescent="0.2">
      <c r="A5" s="7"/>
      <c r="B5" s="12"/>
      <c r="C5" s="9"/>
      <c r="D5" s="10"/>
      <c r="E5" s="10"/>
      <c r="F5" s="10"/>
    </row>
    <row r="6" spans="1:6" ht="12.75" customHeight="1" x14ac:dyDescent="0.2">
      <c r="A6" s="7"/>
      <c r="B6" s="11" t="s">
        <v>9</v>
      </c>
      <c r="C6" s="9"/>
      <c r="D6" s="10"/>
      <c r="E6" s="10"/>
      <c r="F6" s="10"/>
    </row>
    <row r="7" spans="1:6" ht="63.75" x14ac:dyDescent="0.2">
      <c r="A7" s="38"/>
      <c r="B7" s="36" t="s">
        <v>28</v>
      </c>
      <c r="C7" s="9"/>
      <c r="D7" s="10"/>
      <c r="E7" s="10"/>
      <c r="F7" s="10"/>
    </row>
    <row r="8" spans="1:6" ht="12.75" customHeight="1" x14ac:dyDescent="0.2">
      <c r="A8" s="38"/>
      <c r="B8" s="8"/>
      <c r="C8" s="9"/>
      <c r="D8" s="10"/>
      <c r="E8" s="10"/>
      <c r="F8" s="10"/>
    </row>
    <row r="9" spans="1:6" x14ac:dyDescent="0.2">
      <c r="A9" s="38" t="s">
        <v>7</v>
      </c>
      <c r="B9" s="34" t="s">
        <v>49</v>
      </c>
      <c r="C9" s="9"/>
      <c r="D9" s="10"/>
      <c r="E9" s="10"/>
      <c r="F9" s="10"/>
    </row>
    <row r="10" spans="1:6" ht="51" x14ac:dyDescent="0.2">
      <c r="A10" s="38"/>
      <c r="B10" s="36" t="s">
        <v>29</v>
      </c>
      <c r="C10" s="13"/>
      <c r="D10" s="10"/>
      <c r="E10" s="10"/>
      <c r="F10" s="10"/>
    </row>
    <row r="11" spans="1:6" x14ac:dyDescent="0.2">
      <c r="A11" s="38"/>
      <c r="B11" s="36" t="s">
        <v>25</v>
      </c>
      <c r="C11" s="13" t="s">
        <v>21</v>
      </c>
      <c r="D11" s="10">
        <v>1</v>
      </c>
      <c r="E11" s="10"/>
      <c r="F11" s="10">
        <f t="shared" ref="F11:F23" si="0">D11*E11</f>
        <v>0</v>
      </c>
    </row>
    <row r="12" spans="1:6" ht="12.75" customHeight="1" x14ac:dyDescent="0.2">
      <c r="A12" s="38"/>
      <c r="B12" s="8"/>
      <c r="C12" s="9"/>
      <c r="D12" s="10"/>
      <c r="E12" s="10"/>
      <c r="F12" s="10"/>
    </row>
    <row r="13" spans="1:6" x14ac:dyDescent="0.2">
      <c r="A13" s="38" t="s">
        <v>8</v>
      </c>
      <c r="B13" s="14" t="s">
        <v>35</v>
      </c>
      <c r="C13" s="9"/>
      <c r="D13" s="10"/>
      <c r="E13" s="10"/>
      <c r="F13" s="10"/>
    </row>
    <row r="14" spans="1:6" ht="25.5" x14ac:dyDescent="0.2">
      <c r="A14" s="38"/>
      <c r="B14" s="36" t="s">
        <v>32</v>
      </c>
      <c r="C14" s="13"/>
      <c r="D14" s="10"/>
      <c r="E14" s="10"/>
      <c r="F14" s="10"/>
    </row>
    <row r="15" spans="1:6" ht="15" x14ac:dyDescent="0.25">
      <c r="A15" s="38"/>
      <c r="B15" s="35"/>
      <c r="C15" s="9"/>
      <c r="D15" s="10"/>
      <c r="E15" s="10"/>
      <c r="F15" s="10"/>
    </row>
    <row r="16" spans="1:6" ht="89.25" x14ac:dyDescent="0.2">
      <c r="A16" s="31" t="s">
        <v>11</v>
      </c>
      <c r="B16" s="36" t="s">
        <v>37</v>
      </c>
      <c r="C16" s="13" t="s">
        <v>10</v>
      </c>
      <c r="D16" s="10">
        <v>60</v>
      </c>
      <c r="E16" s="10"/>
      <c r="F16" s="10">
        <f t="shared" si="0"/>
        <v>0</v>
      </c>
    </row>
    <row r="17" spans="1:6" x14ac:dyDescent="0.2">
      <c r="A17" s="31"/>
      <c r="B17" s="27"/>
      <c r="C17" s="13"/>
      <c r="D17" s="10"/>
      <c r="E17" s="10"/>
      <c r="F17" s="10"/>
    </row>
    <row r="18" spans="1:6" ht="53.25" customHeight="1" x14ac:dyDescent="0.2">
      <c r="A18" s="32" t="s">
        <v>12</v>
      </c>
      <c r="B18" s="36" t="s">
        <v>31</v>
      </c>
      <c r="C18" s="13" t="s">
        <v>10</v>
      </c>
      <c r="D18" s="10">
        <v>12</v>
      </c>
      <c r="E18" s="10"/>
      <c r="F18" s="10">
        <f t="shared" si="0"/>
        <v>0</v>
      </c>
    </row>
    <row r="19" spans="1:6" x14ac:dyDescent="0.2">
      <c r="A19" s="31"/>
      <c r="B19" s="12"/>
      <c r="C19" s="13"/>
      <c r="D19" s="10"/>
      <c r="E19" s="10"/>
      <c r="F19" s="10"/>
    </row>
    <row r="20" spans="1:6" ht="38.25" x14ac:dyDescent="0.2">
      <c r="A20" s="58" t="s">
        <v>13</v>
      </c>
      <c r="B20" s="59" t="s">
        <v>38</v>
      </c>
      <c r="C20" s="60"/>
      <c r="D20" s="46"/>
      <c r="E20" s="46"/>
      <c r="F20" s="39"/>
    </row>
    <row r="21" spans="1:6" s="63" customFormat="1" ht="51" x14ac:dyDescent="0.2">
      <c r="A21" s="61"/>
      <c r="B21" s="64" t="s">
        <v>39</v>
      </c>
      <c r="C21" s="62" t="s">
        <v>43</v>
      </c>
      <c r="D21" s="65" t="s">
        <v>43</v>
      </c>
      <c r="E21" s="65" t="s">
        <v>43</v>
      </c>
      <c r="F21" s="66" t="s">
        <v>44</v>
      </c>
    </row>
    <row r="22" spans="1:6" x14ac:dyDescent="0.2">
      <c r="A22" s="31"/>
      <c r="B22" s="12"/>
      <c r="C22" s="13"/>
      <c r="D22" s="10"/>
      <c r="E22" s="10"/>
      <c r="F22" s="10"/>
    </row>
    <row r="23" spans="1:6" ht="65.25" customHeight="1" x14ac:dyDescent="0.2">
      <c r="A23" s="31" t="s">
        <v>14</v>
      </c>
      <c r="B23" s="36" t="s">
        <v>36</v>
      </c>
      <c r="C23" s="13" t="s">
        <v>10</v>
      </c>
      <c r="D23" s="10">
        <v>3</v>
      </c>
      <c r="E23" s="10"/>
      <c r="F23" s="10">
        <f t="shared" si="0"/>
        <v>0</v>
      </c>
    </row>
    <row r="24" spans="1:6" ht="54.75" customHeight="1" x14ac:dyDescent="0.2">
      <c r="A24" s="31"/>
      <c r="B24" s="36"/>
      <c r="C24" s="13"/>
      <c r="D24" s="10"/>
      <c r="E24" s="10"/>
      <c r="F24" s="10"/>
    </row>
    <row r="25" spans="1:6" x14ac:dyDescent="0.2">
      <c r="A25" s="30"/>
      <c r="B25" s="12"/>
      <c r="C25" s="13"/>
      <c r="D25" s="10"/>
      <c r="E25" s="10"/>
      <c r="F25" s="10"/>
    </row>
    <row r="26" spans="1:6" ht="25.5" x14ac:dyDescent="0.2">
      <c r="A26" s="31" t="s">
        <v>30</v>
      </c>
      <c r="B26" s="28" t="s">
        <v>45</v>
      </c>
      <c r="C26" s="9"/>
      <c r="D26" s="10"/>
      <c r="E26" s="10"/>
      <c r="F26" s="10"/>
    </row>
    <row r="27" spans="1:6" ht="127.5" x14ac:dyDescent="0.2">
      <c r="A27" s="7"/>
      <c r="B27" s="37" t="s">
        <v>47</v>
      </c>
      <c r="C27" s="13"/>
      <c r="D27" s="10"/>
      <c r="E27" s="10"/>
      <c r="F27" s="10"/>
    </row>
    <row r="28" spans="1:6" ht="12.75" customHeight="1" x14ac:dyDescent="0.2">
      <c r="A28" s="7"/>
      <c r="B28" s="12" t="s">
        <v>17</v>
      </c>
      <c r="C28" s="13" t="s">
        <v>16</v>
      </c>
      <c r="D28" s="10">
        <v>3032.16</v>
      </c>
      <c r="E28" s="10"/>
      <c r="F28" s="10">
        <f t="shared" ref="F28:F30" si="1">D28*E28</f>
        <v>0</v>
      </c>
    </row>
    <row r="29" spans="1:6" ht="12.75" customHeight="1" x14ac:dyDescent="0.2">
      <c r="A29" s="7"/>
      <c r="B29" s="12" t="s">
        <v>18</v>
      </c>
      <c r="C29" s="13" t="s">
        <v>16</v>
      </c>
      <c r="D29" s="10">
        <v>211.92</v>
      </c>
      <c r="E29" s="10"/>
      <c r="F29" s="10">
        <f t="shared" si="1"/>
        <v>0</v>
      </c>
    </row>
    <row r="30" spans="1:6" ht="12.75" customHeight="1" x14ac:dyDescent="0.2">
      <c r="A30" s="7"/>
      <c r="B30" s="12" t="s">
        <v>19</v>
      </c>
      <c r="C30" s="13" t="s">
        <v>16</v>
      </c>
      <c r="D30" s="10">
        <v>281.25</v>
      </c>
      <c r="E30" s="10"/>
      <c r="F30" s="10">
        <f t="shared" si="1"/>
        <v>0</v>
      </c>
    </row>
    <row r="31" spans="1:6" ht="12.75" customHeight="1" x14ac:dyDescent="0.2">
      <c r="A31" s="7"/>
      <c r="B31" s="12" t="s">
        <v>20</v>
      </c>
      <c r="C31" s="13" t="s">
        <v>16</v>
      </c>
      <c r="D31" s="10">
        <v>211.71</v>
      </c>
      <c r="E31" s="10"/>
      <c r="F31" s="10">
        <f>D31*E31</f>
        <v>0</v>
      </c>
    </row>
    <row r="32" spans="1:6" ht="12.75" customHeight="1" x14ac:dyDescent="0.2">
      <c r="A32" s="7"/>
      <c r="B32" s="12" t="s">
        <v>27</v>
      </c>
      <c r="C32" s="13" t="s">
        <v>21</v>
      </c>
      <c r="D32" s="10">
        <v>1</v>
      </c>
      <c r="E32" s="10"/>
      <c r="F32" s="10">
        <f>D32*E32</f>
        <v>0</v>
      </c>
    </row>
    <row r="33" spans="1:6" ht="12.75" customHeight="1" x14ac:dyDescent="0.2">
      <c r="A33" s="7"/>
      <c r="B33" s="8"/>
      <c r="C33" s="9"/>
      <c r="D33" s="10"/>
      <c r="E33" s="10"/>
      <c r="F33" s="10"/>
    </row>
    <row r="34" spans="1:6" ht="38.25" x14ac:dyDescent="0.2">
      <c r="A34" s="31" t="s">
        <v>26</v>
      </c>
      <c r="B34" s="36" t="s">
        <v>46</v>
      </c>
      <c r="C34" s="9"/>
      <c r="D34" s="10"/>
      <c r="E34" s="10"/>
      <c r="F34" s="10"/>
    </row>
    <row r="35" spans="1:6" ht="12.75" customHeight="1" x14ac:dyDescent="0.2">
      <c r="A35" s="7"/>
      <c r="B35" s="12" t="s">
        <v>25</v>
      </c>
      <c r="C35" s="13" t="s">
        <v>21</v>
      </c>
      <c r="D35" s="10">
        <v>1</v>
      </c>
      <c r="E35" s="10"/>
      <c r="F35" s="10">
        <f>D35*E35</f>
        <v>0</v>
      </c>
    </row>
    <row r="36" spans="1:6" ht="12.75" customHeight="1" x14ac:dyDescent="0.2">
      <c r="A36" s="7"/>
      <c r="B36" s="8"/>
      <c r="C36" s="9"/>
      <c r="D36" s="10"/>
      <c r="E36" s="10"/>
      <c r="F36" s="10"/>
    </row>
    <row r="37" spans="1:6" ht="12.75" customHeight="1" x14ac:dyDescent="0.2">
      <c r="A37" s="15"/>
      <c r="B37" s="16" t="s">
        <v>5</v>
      </c>
      <c r="C37" s="17"/>
      <c r="D37" s="18"/>
      <c r="E37" s="18"/>
      <c r="F37" s="19">
        <f>SUM(F10:F35)</f>
        <v>0</v>
      </c>
    </row>
    <row r="38" spans="1:6" ht="12.75" customHeight="1" x14ac:dyDescent="0.2">
      <c r="A38" s="7"/>
      <c r="B38" s="8"/>
      <c r="C38" s="9"/>
      <c r="D38" s="10"/>
      <c r="E38" s="10"/>
      <c r="F38" s="10"/>
    </row>
    <row r="39" spans="1:6" ht="20.25" x14ac:dyDescent="0.2">
      <c r="A39" s="67" t="s">
        <v>6</v>
      </c>
      <c r="B39" s="68"/>
      <c r="C39" s="68"/>
      <c r="D39" s="68"/>
      <c r="E39" s="68"/>
      <c r="F39" s="68"/>
    </row>
    <row r="40" spans="1:6" ht="12.75" customHeight="1" x14ac:dyDescent="0.2">
      <c r="A40" s="7"/>
      <c r="B40" s="8"/>
      <c r="C40" s="9"/>
      <c r="D40" s="10"/>
      <c r="E40" s="10"/>
      <c r="F40" s="10"/>
    </row>
    <row r="41" spans="1:6" ht="12.75" customHeight="1" x14ac:dyDescent="0.2">
      <c r="A41" s="15"/>
      <c r="B41" s="29" t="s">
        <v>22</v>
      </c>
      <c r="C41" s="21"/>
      <c r="D41" s="22"/>
      <c r="E41" s="22"/>
      <c r="F41" s="23">
        <f>$F$37</f>
        <v>0</v>
      </c>
    </row>
    <row r="42" spans="1:6" ht="12.75" customHeight="1" x14ac:dyDescent="0.2">
      <c r="A42" s="7"/>
      <c r="B42" s="8"/>
      <c r="C42" s="9"/>
      <c r="D42" s="10"/>
      <c r="E42" s="10"/>
      <c r="F42" s="10"/>
    </row>
    <row r="43" spans="1:6" ht="12.75" customHeight="1" x14ac:dyDescent="0.2">
      <c r="A43" s="7"/>
      <c r="B43" s="11" t="s">
        <v>15</v>
      </c>
      <c r="C43" s="9"/>
      <c r="D43" s="10"/>
      <c r="E43" s="10"/>
      <c r="F43" s="24">
        <f>F41*0.25</f>
        <v>0</v>
      </c>
    </row>
    <row r="44" spans="1:6" ht="12.75" customHeight="1" x14ac:dyDescent="0.2">
      <c r="A44" s="7"/>
      <c r="B44" s="8"/>
      <c r="C44" s="9"/>
      <c r="D44" s="10"/>
      <c r="E44" s="10"/>
      <c r="F44" s="10"/>
    </row>
    <row r="45" spans="1:6" ht="12.75" customHeight="1" x14ac:dyDescent="0.2">
      <c r="A45" s="15"/>
      <c r="B45" s="20" t="s">
        <v>23</v>
      </c>
      <c r="C45" s="25"/>
      <c r="D45" s="22"/>
      <c r="E45" s="22"/>
      <c r="F45" s="23">
        <f>SUM(F41+F43)</f>
        <v>0</v>
      </c>
    </row>
    <row r="46" spans="1:6" s="48" customFormat="1" ht="12.75" customHeight="1" x14ac:dyDescent="0.2">
      <c r="A46" s="43"/>
      <c r="B46" s="44"/>
      <c r="C46" s="45"/>
      <c r="D46" s="46"/>
      <c r="E46" s="46"/>
      <c r="F46" s="47"/>
    </row>
    <row r="47" spans="1:6" s="48" customFormat="1" ht="12.75" customHeight="1" x14ac:dyDescent="0.2">
      <c r="A47" s="43"/>
      <c r="B47" s="44"/>
      <c r="C47" s="45"/>
      <c r="D47" s="46"/>
      <c r="E47" s="46"/>
      <c r="F47" s="49"/>
    </row>
    <row r="48" spans="1:6" ht="12" customHeight="1" x14ac:dyDescent="0.2">
      <c r="A48" s="42"/>
      <c r="B48" s="41"/>
      <c r="C48" s="40"/>
      <c r="D48" s="39"/>
      <c r="E48" s="39"/>
      <c r="F48" s="10"/>
    </row>
    <row r="49" spans="1:6" ht="51" x14ac:dyDescent="0.2">
      <c r="A49" s="7"/>
      <c r="B49" s="50" t="s">
        <v>48</v>
      </c>
      <c r="C49" s="9"/>
      <c r="D49" s="10"/>
      <c r="E49" s="10"/>
      <c r="F49" s="10"/>
    </row>
    <row r="50" spans="1:6" x14ac:dyDescent="0.2">
      <c r="A50" s="7"/>
      <c r="B50" s="50"/>
      <c r="C50" s="9"/>
      <c r="D50" s="10"/>
      <c r="E50" s="10"/>
      <c r="F50" s="10"/>
    </row>
    <row r="51" spans="1:6" x14ac:dyDescent="0.2">
      <c r="A51" s="7"/>
      <c r="B51" s="50"/>
      <c r="C51" s="9"/>
      <c r="D51" s="10"/>
      <c r="E51" s="10"/>
      <c r="F51" s="10"/>
    </row>
    <row r="52" spans="1:6" ht="12.75" customHeight="1" x14ac:dyDescent="0.2">
      <c r="A52" s="42"/>
      <c r="B52" s="57" t="s">
        <v>42</v>
      </c>
      <c r="C52" s="72" t="s">
        <v>33</v>
      </c>
      <c r="D52" s="73"/>
      <c r="E52" s="73"/>
      <c r="F52" s="74"/>
    </row>
    <row r="53" spans="1:6" ht="12.75" customHeight="1" x14ac:dyDescent="0.2">
      <c r="A53" s="51"/>
      <c r="B53" s="53"/>
      <c r="C53" s="54"/>
      <c r="D53" s="55"/>
      <c r="E53" s="55"/>
      <c r="F53" s="56"/>
    </row>
    <row r="54" spans="1:6" ht="12.75" customHeight="1" x14ac:dyDescent="0.2">
      <c r="A54" s="52"/>
      <c r="B54" s="53"/>
      <c r="C54" s="75" t="s">
        <v>34</v>
      </c>
      <c r="D54" s="76"/>
      <c r="E54" s="76"/>
      <c r="F54" s="77"/>
    </row>
    <row r="55" spans="1:6" ht="12.75" customHeight="1" x14ac:dyDescent="0.2">
      <c r="A55" s="42"/>
      <c r="B55" s="41"/>
      <c r="C55" s="40"/>
      <c r="D55" s="39"/>
      <c r="E55" s="39"/>
      <c r="F55" s="39"/>
    </row>
    <row r="56" spans="1:6" x14ac:dyDescent="0.2">
      <c r="A56" s="7"/>
      <c r="B56" s="8"/>
      <c r="C56" s="9"/>
      <c r="D56" s="10"/>
      <c r="E56" s="10"/>
      <c r="F56" s="10"/>
    </row>
  </sheetData>
  <mergeCells count="4">
    <mergeCell ref="A39:F39"/>
    <mergeCell ref="B3:F3"/>
    <mergeCell ref="C52:F52"/>
    <mergeCell ref="C54:F54"/>
  </mergeCells>
  <pageMargins left="0.74803149606299213" right="0.35433070866141736" top="1.0236220472440944" bottom="0.78740157480314965" header="0.27559055118110237" footer="0.23622047244094491"/>
  <pageSetup paperSize="9" orientation="portrait" r:id="rId1"/>
  <headerFooter alignWithMargins="0">
    <oddHeader>&amp;L&amp;"Arial,Regular"&amp;8Investitor: Klinika za infektivne bolesti 
dr F.Mihaljević
Građevina:Sanacija veznih greda dimnjaka i zgrade
Adresa:     Mirogojska 8, ZAGREB&amp;C&amp;"-,Bold"TROŠKOVNIK RADOVA 
SANACIJA ŠTETE IZAZVANE 
POTRESOM &amp;R&amp;"Arial,Regular"&amp;8&amp;P od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1. GO RADOVI</vt:lpstr>
      <vt:lpstr>'1. GO RADOVI'!Print_Area</vt:lpstr>
      <vt:lpstr>'1. GO RADOVI'!Print_Titles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Filip Crnogorac</cp:lastModifiedBy>
  <cp:lastPrinted>2021-08-31T07:10:38Z</cp:lastPrinted>
  <dcterms:created xsi:type="dcterms:W3CDTF">2017-11-24T10:16:21Z</dcterms:created>
  <dcterms:modified xsi:type="dcterms:W3CDTF">2021-09-07T09:36:03Z</dcterms:modified>
</cp:coreProperties>
</file>